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<sst xmlns="http://schemas.openxmlformats.org/spreadsheetml/2006/main" count="468" uniqueCount="178">
  <si>
    <t>中国人民财产保险股份有限公司抚顺分公司
农业保险承保公示清单</t>
  </si>
  <si>
    <t>望花区塔峪镇后二道村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</si>
  <si>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</si>
  <si>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</si>
  <si>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</si>
  <si>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</si>
  <si>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</si>
  <si>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</si>
  <si>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</si>
  <si>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</si>
  <si>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</si>
  <si>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</si>
  <si>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</si>
  <si>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</si>
  <si>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</si>
  <si>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</si>
  <si>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</si>
  <si>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</si>
  <si>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</si>
  <si>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</si>
  <si>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郭维章</t>
  </si>
  <si>
    <t>玉米</t>
  </si>
  <si>
    <t>后二道村</t>
  </si>
  <si>
    <t>周伟</t>
  </si>
  <si>
    <t>崔胜江</t>
  </si>
  <si>
    <t>陈国强</t>
  </si>
  <si>
    <t>李风清</t>
  </si>
  <si>
    <t>唐庆玉</t>
  </si>
  <si>
    <t>胡福新</t>
  </si>
  <si>
    <t>池国强</t>
  </si>
  <si>
    <t>兰洪</t>
  </si>
  <si>
    <t>宁化民</t>
  </si>
  <si>
    <t>X建国</t>
  </si>
  <si>
    <t>佟艳华</t>
  </si>
  <si>
    <t>崔建国</t>
  </si>
  <si>
    <t>田绪魁</t>
  </si>
  <si>
    <t>寥亚军</t>
  </si>
  <si>
    <t>王靖</t>
  </si>
  <si>
    <t>张国</t>
  </si>
  <si>
    <t>鄂玉光</t>
  </si>
  <si>
    <t>郭维正</t>
  </si>
  <si>
    <t>司国昌</t>
  </si>
  <si>
    <t>司国付</t>
  </si>
  <si>
    <t>吕玉财</t>
  </si>
  <si>
    <t>孙长明</t>
  </si>
  <si>
    <t>吴素秋</t>
  </si>
  <si>
    <t>唐庆武</t>
  </si>
  <si>
    <t>胡忠臣</t>
  </si>
  <si>
    <t>邹本明</t>
  </si>
  <si>
    <t>李蕴庆</t>
  </si>
  <si>
    <t>路长平</t>
  </si>
  <si>
    <t>许兴江</t>
  </si>
  <si>
    <t>李德胜</t>
  </si>
  <si>
    <t>唐国珠</t>
  </si>
  <si>
    <t>鄂成金</t>
  </si>
  <si>
    <t>刘广建</t>
  </si>
  <si>
    <t>秦玉田</t>
  </si>
  <si>
    <t>徐春秋</t>
  </si>
  <si>
    <t>曹秀兰</t>
  </si>
  <si>
    <t>许国军</t>
  </si>
  <si>
    <t>郭程阁</t>
  </si>
  <si>
    <t>常宪利</t>
  </si>
  <si>
    <t>李蕴祥</t>
  </si>
  <si>
    <t>武香云</t>
  </si>
  <si>
    <t>冯兴业</t>
  </si>
  <si>
    <t>冯兴廷</t>
  </si>
  <si>
    <t>秦桂梅</t>
  </si>
  <si>
    <t>廖亚俊</t>
  </si>
  <si>
    <t>李连贵</t>
  </si>
  <si>
    <t>李世元</t>
  </si>
  <si>
    <t>李和顺</t>
  </si>
  <si>
    <t>肖成双</t>
  </si>
  <si>
    <t>杨玉贵</t>
  </si>
  <si>
    <t>张玉德</t>
  </si>
  <si>
    <t>刘万同</t>
  </si>
  <si>
    <t>张建山</t>
  </si>
  <si>
    <t>宁化春</t>
  </si>
  <si>
    <t>王维满</t>
  </si>
  <si>
    <t>张守密</t>
  </si>
  <si>
    <t>徐绍祜</t>
  </si>
  <si>
    <t>徐春秀</t>
  </si>
  <si>
    <t>张宏</t>
  </si>
  <si>
    <t>唐庆财</t>
  </si>
  <si>
    <t>朱洪斌</t>
  </si>
  <si>
    <t>刘会来</t>
  </si>
  <si>
    <t>吴守金</t>
  </si>
  <si>
    <t>王立秋</t>
  </si>
  <si>
    <t>袁桂杰</t>
  </si>
  <si>
    <t>曲绍泉</t>
  </si>
  <si>
    <t>米继成</t>
  </si>
  <si>
    <t>张勇</t>
  </si>
  <si>
    <t>张庆福</t>
  </si>
  <si>
    <t>林凤奎</t>
  </si>
  <si>
    <t>宁化秋</t>
  </si>
  <si>
    <t>曲景泰</t>
  </si>
  <si>
    <t>唐东福</t>
  </si>
  <si>
    <t>周景财</t>
  </si>
  <si>
    <t>鄂成玲</t>
  </si>
  <si>
    <t>鄂亚君</t>
  </si>
  <si>
    <t>邵泽义</t>
  </si>
  <si>
    <t>宁化武</t>
  </si>
  <si>
    <t>李芳</t>
  </si>
  <si>
    <t>郭敬永</t>
  </si>
  <si>
    <t>宋恒俭</t>
  </si>
  <si>
    <t>唐庆有</t>
  </si>
  <si>
    <t>李凤兰</t>
  </si>
  <si>
    <t>周富年</t>
  </si>
  <si>
    <t>吴亚东</t>
  </si>
  <si>
    <t>徐艳华</t>
  </si>
  <si>
    <t>陈淑香</t>
  </si>
  <si>
    <t>张斌</t>
  </si>
  <si>
    <t>秦玉江</t>
  </si>
  <si>
    <t>邵泽文</t>
  </si>
  <si>
    <t>李世贤</t>
  </si>
  <si>
    <t>吕庆春</t>
  </si>
  <si>
    <t>王维德</t>
  </si>
  <si>
    <t>王维杰</t>
  </si>
  <si>
    <t>杨铭</t>
  </si>
  <si>
    <t>赵满</t>
  </si>
  <si>
    <t>池国俊</t>
  </si>
  <si>
    <t>崔寿清</t>
  </si>
  <si>
    <t>廖亚平</t>
  </si>
  <si>
    <t>田孝本</t>
  </si>
  <si>
    <t>刘成君</t>
  </si>
  <si>
    <t>宁化生</t>
  </si>
  <si>
    <t>宋恒志</t>
  </si>
  <si>
    <t>邓连生</t>
  </si>
  <si>
    <t>郭维军</t>
  </si>
  <si>
    <t>邵泽臣</t>
  </si>
  <si>
    <t>廖亚环</t>
  </si>
  <si>
    <t>唐庆红</t>
  </si>
  <si>
    <t>张玉清</t>
  </si>
  <si>
    <t>付艳梅</t>
  </si>
  <si>
    <t>尹世民</t>
  </si>
  <si>
    <t>周景堂</t>
  </si>
  <si>
    <t>郝春元</t>
  </si>
  <si>
    <t>鄂成江</t>
  </si>
  <si>
    <t>高素荣</t>
  </si>
  <si>
    <t>李树凡</t>
  </si>
  <si>
    <t>胡德林</t>
  </si>
  <si>
    <t>霍树山</t>
  </si>
  <si>
    <t>李树行</t>
  </si>
  <si>
    <t>霍树江</t>
  </si>
  <si>
    <t>唐庆功</t>
  </si>
  <si>
    <t>刘值含</t>
  </si>
  <si>
    <t>鄂成君</t>
  </si>
  <si>
    <t>邓连杰</t>
  </si>
  <si>
    <t>唐庆斌</t>
  </si>
  <si>
    <t>王春荣</t>
  </si>
  <si>
    <t>唐风艳</t>
  </si>
  <si>
    <t>薛淑芹</t>
  </si>
  <si>
    <t>孟成</t>
  </si>
  <si>
    <t>秦培法</t>
  </si>
  <si>
    <t>秦侨绪</t>
  </si>
  <si>
    <t>唐庆喜</t>
  </si>
  <si>
    <t>刘家凤</t>
  </si>
  <si>
    <t>李守江</t>
  </si>
  <si>
    <t>唐伟</t>
  </si>
  <si>
    <t>唐庆君</t>
  </si>
  <si>
    <t>秦培来</t>
  </si>
  <si>
    <t>唐庆军</t>
  </si>
  <si>
    <t>沈国利</t>
  </si>
  <si>
    <t>刘星福</t>
  </si>
  <si>
    <t>杨国顺</t>
  </si>
  <si>
    <t>陈桂香</t>
  </si>
  <si>
    <t>冯兴和</t>
  </si>
  <si>
    <t>陈殿民</t>
  </si>
  <si>
    <t>刘树平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</si>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</sst>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);[Red]\(0\)"/>
    <numFmt numFmtId="178" formatCode="yyyy&quot;年&quot;m&quot;月&quot;d&quot;日&quot;;@"/>
    <numFmt numFmtId="179" formatCode="0.00_);[Red]\(0.00\)"/>
  </numFmts>
  <fonts count="38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134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6" fillId="0" borderId="1"/>
    <xf numFmtId="0" fontId="18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1"/>
    <xf numFmtId="0" fontId="18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8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12" fillId="0" borderId="1" xfId="52" applyNumberFormat="1" applyFont="1" applyFill="1" applyBorder="1" applyAlignment="1">
      <alignment horizontal="center" vertical="center"/>
    </xf>
    <xf numFmtId="176" fontId="14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178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7" fontId="15" fillId="0" borderId="0" xfId="0" applyNumberFormat="1" applyFont="1" applyBorder="1">
      <alignment vertical="center"/>
    </xf>
    <xf numFmtId="49" fontId="15" fillId="0" borderId="0" xfId="0" applyNumberFormat="1" applyFont="1" applyFill="1" applyBorder="1">
      <alignment vertical="center"/>
    </xf>
    <xf numFmtId="49" fontId="15" fillId="0" borderId="0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3"/>
  <sheetViews>
    <sheetView showZeros="0" tabSelected="1" zoomScale="115" zoomScaleNormal="115" topLeftCell="A142" workbookViewId="0">
      <selection activeCell="A153" sqref="$A153:$XFD153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7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38" t="s">
        <v>6</v>
      </c>
      <c r="L3" s="38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39" t="s">
        <v>18</v>
      </c>
      <c r="L5" s="39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4.5</v>
      </c>
      <c r="F6" s="30">
        <f>E6*46.97</f>
        <v>211.365</v>
      </c>
      <c r="G6" s="31">
        <f>F6*0.45</f>
        <v>95.11425</v>
      </c>
      <c r="H6" s="31">
        <f>F6*0.3</f>
        <v>63.4095</v>
      </c>
      <c r="I6" s="31">
        <f>F6*0.025</f>
        <v>5.284125</v>
      </c>
      <c r="J6" s="31">
        <f>F6*0.025</f>
        <v>5.284125</v>
      </c>
      <c r="K6" s="31">
        <f>F6*0.2</f>
        <v>42.273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6.5</v>
      </c>
      <c r="F7" s="30">
        <f t="shared" ref="F7:F38" si="0">E7*46.97</f>
        <v>305.305</v>
      </c>
      <c r="G7" s="31">
        <f t="shared" ref="G7:G38" si="1">F7*0.45</f>
        <v>137.38725</v>
      </c>
      <c r="H7" s="31">
        <f t="shared" ref="H7:H38" si="2">F7*0.3</f>
        <v>91.5915</v>
      </c>
      <c r="I7" s="31">
        <f t="shared" ref="I7:I38" si="3">F7*0.025</f>
        <v>7.632625</v>
      </c>
      <c r="J7" s="31">
        <f t="shared" ref="J7:J38" si="4">F7*0.025</f>
        <v>7.632625</v>
      </c>
      <c r="K7" s="31">
        <f t="shared" ref="K7:K38" si="5">F7*0.2</f>
        <v>61.061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4</v>
      </c>
      <c r="F8" s="30">
        <f t="shared" si="0"/>
        <v>187.88</v>
      </c>
      <c r="G8" s="31">
        <f t="shared" si="1"/>
        <v>84.546</v>
      </c>
      <c r="H8" s="31">
        <f t="shared" si="2"/>
        <v>56.364</v>
      </c>
      <c r="I8" s="31">
        <f t="shared" si="3"/>
        <v>4.697</v>
      </c>
      <c r="J8" s="31">
        <f t="shared" si="4"/>
        <v>4.697</v>
      </c>
      <c r="K8" s="31">
        <f t="shared" si="5"/>
        <v>37.576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2.5</v>
      </c>
      <c r="F9" s="30">
        <f t="shared" si="0"/>
        <v>117.425</v>
      </c>
      <c r="G9" s="31">
        <f t="shared" si="1"/>
        <v>52.84125</v>
      </c>
      <c r="H9" s="31">
        <f t="shared" si="2"/>
        <v>35.2275</v>
      </c>
      <c r="I9" s="31">
        <f t="shared" si="3"/>
        <v>2.935625</v>
      </c>
      <c r="J9" s="31">
        <f t="shared" si="4"/>
        <v>2.935625</v>
      </c>
      <c r="K9" s="31">
        <f t="shared" si="5"/>
        <v>23.485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7</v>
      </c>
      <c r="F10" s="30">
        <f t="shared" si="0"/>
        <v>328.79</v>
      </c>
      <c r="G10" s="31">
        <f t="shared" si="1"/>
        <v>147.9555</v>
      </c>
      <c r="H10" s="31">
        <f t="shared" si="2"/>
        <v>98.637</v>
      </c>
      <c r="I10" s="31">
        <f t="shared" si="3"/>
        <v>8.21975</v>
      </c>
      <c r="J10" s="31">
        <f t="shared" si="4"/>
        <v>8.21975</v>
      </c>
      <c r="K10" s="31">
        <f t="shared" si="5"/>
        <v>65.758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1.4</v>
      </c>
      <c r="F11" s="30">
        <f t="shared" si="0"/>
        <v>65.758</v>
      </c>
      <c r="G11" s="31">
        <f t="shared" si="1"/>
        <v>29.5911</v>
      </c>
      <c r="H11" s="31">
        <f t="shared" si="2"/>
        <v>19.7274</v>
      </c>
      <c r="I11" s="31">
        <f t="shared" si="3"/>
        <v>1.64395</v>
      </c>
      <c r="J11" s="31">
        <f t="shared" si="4"/>
        <v>1.64395</v>
      </c>
      <c r="K11" s="31">
        <f t="shared" si="5"/>
        <v>13.1516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2.5</v>
      </c>
      <c r="F12" s="30">
        <f t="shared" si="0"/>
        <v>117.425</v>
      </c>
      <c r="G12" s="31">
        <f t="shared" si="1"/>
        <v>52.84125</v>
      </c>
      <c r="H12" s="31">
        <f t="shared" si="2"/>
        <v>35.2275</v>
      </c>
      <c r="I12" s="31">
        <f t="shared" si="3"/>
        <v>2.935625</v>
      </c>
      <c r="J12" s="31">
        <f t="shared" si="4"/>
        <v>2.935625</v>
      </c>
      <c r="K12" s="31">
        <f t="shared" si="5"/>
        <v>23.485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3.2</v>
      </c>
      <c r="F13" s="30">
        <f t="shared" si="0"/>
        <v>150.304</v>
      </c>
      <c r="G13" s="31">
        <f t="shared" si="1"/>
        <v>67.6368</v>
      </c>
      <c r="H13" s="31">
        <f t="shared" si="2"/>
        <v>45.0912</v>
      </c>
      <c r="I13" s="31">
        <f t="shared" si="3"/>
        <v>3.7576</v>
      </c>
      <c r="J13" s="31">
        <f t="shared" si="4"/>
        <v>3.7576</v>
      </c>
      <c r="K13" s="31">
        <f t="shared" si="5"/>
        <v>30.0608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5</v>
      </c>
      <c r="F14" s="30">
        <f t="shared" si="0"/>
        <v>234.85</v>
      </c>
      <c r="G14" s="31">
        <f t="shared" si="1"/>
        <v>105.6825</v>
      </c>
      <c r="H14" s="31">
        <f t="shared" si="2"/>
        <v>70.455</v>
      </c>
      <c r="I14" s="31">
        <f t="shared" si="3"/>
        <v>5.87125</v>
      </c>
      <c r="J14" s="31">
        <f t="shared" si="4"/>
        <v>5.87125</v>
      </c>
      <c r="K14" s="31">
        <f t="shared" si="5"/>
        <v>46.97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9.5</v>
      </c>
      <c r="F15" s="30">
        <f t="shared" si="0"/>
        <v>446.215</v>
      </c>
      <c r="G15" s="31">
        <f t="shared" si="1"/>
        <v>200.79675</v>
      </c>
      <c r="H15" s="31">
        <f t="shared" si="2"/>
        <v>133.8645</v>
      </c>
      <c r="I15" s="31">
        <f t="shared" si="3"/>
        <v>11.155375</v>
      </c>
      <c r="J15" s="31">
        <f t="shared" si="4"/>
        <v>11.155375</v>
      </c>
      <c r="K15" s="31">
        <f t="shared" si="5"/>
        <v>89.243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3.2</v>
      </c>
      <c r="F16" s="30">
        <f t="shared" si="0"/>
        <v>150.304</v>
      </c>
      <c r="G16" s="31">
        <f t="shared" si="1"/>
        <v>67.6368</v>
      </c>
      <c r="H16" s="31">
        <f t="shared" si="2"/>
        <v>45.0912</v>
      </c>
      <c r="I16" s="31">
        <f t="shared" si="3"/>
        <v>3.7576</v>
      </c>
      <c r="J16" s="31">
        <f t="shared" si="4"/>
        <v>3.7576</v>
      </c>
      <c r="K16" s="31">
        <f t="shared" si="5"/>
        <v>30.0608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8.17</v>
      </c>
      <c r="F17" s="30">
        <f t="shared" si="0"/>
        <v>383.7449</v>
      </c>
      <c r="G17" s="31">
        <f t="shared" si="1"/>
        <v>172.685205</v>
      </c>
      <c r="H17" s="31">
        <f t="shared" si="2"/>
        <v>115.12347</v>
      </c>
      <c r="I17" s="31">
        <f t="shared" si="3"/>
        <v>9.5936225</v>
      </c>
      <c r="J17" s="31">
        <f t="shared" si="4"/>
        <v>9.5936225</v>
      </c>
      <c r="K17" s="31">
        <f t="shared" si="5"/>
        <v>76.74898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4.5</v>
      </c>
      <c r="F18" s="30">
        <f t="shared" si="0"/>
        <v>211.365</v>
      </c>
      <c r="G18" s="31">
        <f t="shared" si="1"/>
        <v>95.11425</v>
      </c>
      <c r="H18" s="31">
        <f t="shared" si="2"/>
        <v>63.4095</v>
      </c>
      <c r="I18" s="31">
        <f t="shared" si="3"/>
        <v>5.284125</v>
      </c>
      <c r="J18" s="31">
        <f t="shared" si="4"/>
        <v>5.284125</v>
      </c>
      <c r="K18" s="31">
        <f t="shared" si="5"/>
        <v>42.273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7</v>
      </c>
      <c r="F19" s="30">
        <f t="shared" si="0"/>
        <v>328.79</v>
      </c>
      <c r="G19" s="31">
        <f t="shared" si="1"/>
        <v>147.9555</v>
      </c>
      <c r="H19" s="31">
        <f t="shared" si="2"/>
        <v>98.637</v>
      </c>
      <c r="I19" s="31">
        <f t="shared" si="3"/>
        <v>8.21975</v>
      </c>
      <c r="J19" s="31">
        <f t="shared" si="4"/>
        <v>8.21975</v>
      </c>
      <c r="K19" s="31">
        <f t="shared" si="5"/>
        <v>65.758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12</v>
      </c>
      <c r="F20" s="30">
        <f t="shared" si="0"/>
        <v>563.64</v>
      </c>
      <c r="G20" s="31">
        <f t="shared" si="1"/>
        <v>253.638</v>
      </c>
      <c r="H20" s="31">
        <f t="shared" si="2"/>
        <v>169.092</v>
      </c>
      <c r="I20" s="31">
        <f t="shared" si="3"/>
        <v>14.091</v>
      </c>
      <c r="J20" s="31">
        <f t="shared" si="4"/>
        <v>14.091</v>
      </c>
      <c r="K20" s="31">
        <f t="shared" si="5"/>
        <v>112.728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4</v>
      </c>
      <c r="F21" s="30">
        <f t="shared" si="0"/>
        <v>187.88</v>
      </c>
      <c r="G21" s="31">
        <f t="shared" si="1"/>
        <v>84.546</v>
      </c>
      <c r="H21" s="31">
        <f t="shared" si="2"/>
        <v>56.364</v>
      </c>
      <c r="I21" s="31">
        <f t="shared" si="3"/>
        <v>4.697</v>
      </c>
      <c r="J21" s="31">
        <f t="shared" si="4"/>
        <v>4.697</v>
      </c>
      <c r="K21" s="31">
        <f t="shared" si="5"/>
        <v>37.576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3</v>
      </c>
      <c r="F22" s="30">
        <f t="shared" si="0"/>
        <v>140.91</v>
      </c>
      <c r="G22" s="31">
        <f t="shared" si="1"/>
        <v>63.4095</v>
      </c>
      <c r="H22" s="31">
        <f t="shared" si="2"/>
        <v>42.273</v>
      </c>
      <c r="I22" s="31">
        <f t="shared" si="3"/>
        <v>3.52275</v>
      </c>
      <c r="J22" s="31">
        <f t="shared" si="4"/>
        <v>3.52275</v>
      </c>
      <c r="K22" s="31">
        <f t="shared" si="5"/>
        <v>28.182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5</v>
      </c>
      <c r="F23" s="30">
        <f t="shared" si="0"/>
        <v>234.85</v>
      </c>
      <c r="G23" s="31">
        <f t="shared" si="1"/>
        <v>105.6825</v>
      </c>
      <c r="H23" s="31">
        <f t="shared" si="2"/>
        <v>70.455</v>
      </c>
      <c r="I23" s="31">
        <f t="shared" si="3"/>
        <v>5.87125</v>
      </c>
      <c r="J23" s="31">
        <f t="shared" si="4"/>
        <v>5.87125</v>
      </c>
      <c r="K23" s="31">
        <f t="shared" si="5"/>
        <v>46.97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2</v>
      </c>
      <c r="F24" s="30">
        <f t="shared" si="0"/>
        <v>93.94</v>
      </c>
      <c r="G24" s="31">
        <f t="shared" si="1"/>
        <v>42.273</v>
      </c>
      <c r="H24" s="31">
        <f t="shared" si="2"/>
        <v>28.182</v>
      </c>
      <c r="I24" s="31">
        <f t="shared" si="3"/>
        <v>2.3485</v>
      </c>
      <c r="J24" s="31">
        <f t="shared" si="4"/>
        <v>2.3485</v>
      </c>
      <c r="K24" s="31">
        <f t="shared" si="5"/>
        <v>18.788</v>
      </c>
      <c r="L24" s="31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8" t="s">
        <v>22</v>
      </c>
      <c r="E25" s="29">
        <v>2.5</v>
      </c>
      <c r="F25" s="30">
        <f t="shared" si="0"/>
        <v>117.425</v>
      </c>
      <c r="G25" s="31">
        <f t="shared" si="1"/>
        <v>52.84125</v>
      </c>
      <c r="H25" s="31">
        <f t="shared" si="2"/>
        <v>35.2275</v>
      </c>
      <c r="I25" s="31">
        <f t="shared" si="3"/>
        <v>2.935625</v>
      </c>
      <c r="J25" s="31">
        <f t="shared" si="4"/>
        <v>2.935625</v>
      </c>
      <c r="K25" s="31">
        <f t="shared" si="5"/>
        <v>23.485</v>
      </c>
      <c r="L25" s="31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8" t="s">
        <v>22</v>
      </c>
      <c r="E26" s="29">
        <v>2.7</v>
      </c>
      <c r="F26" s="30">
        <f t="shared" si="0"/>
        <v>126.819</v>
      </c>
      <c r="G26" s="31">
        <f t="shared" si="1"/>
        <v>57.06855</v>
      </c>
      <c r="H26" s="31">
        <f t="shared" si="2"/>
        <v>38.0457</v>
      </c>
      <c r="I26" s="31">
        <f t="shared" si="3"/>
        <v>3.170475</v>
      </c>
      <c r="J26" s="31">
        <f t="shared" si="4"/>
        <v>3.170475</v>
      </c>
      <c r="K26" s="31">
        <f t="shared" si="5"/>
        <v>25.3638</v>
      </c>
      <c r="L26" s="31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8" t="s">
        <v>22</v>
      </c>
      <c r="E27" s="29">
        <v>2.35</v>
      </c>
      <c r="F27" s="30">
        <f t="shared" si="0"/>
        <v>110.3795</v>
      </c>
      <c r="G27" s="31">
        <f t="shared" si="1"/>
        <v>49.670775</v>
      </c>
      <c r="H27" s="31">
        <f t="shared" si="2"/>
        <v>33.11385</v>
      </c>
      <c r="I27" s="31">
        <f t="shared" si="3"/>
        <v>2.7594875</v>
      </c>
      <c r="J27" s="31">
        <f t="shared" si="4"/>
        <v>2.7594875</v>
      </c>
      <c r="K27" s="31">
        <f t="shared" si="5"/>
        <v>22.0759</v>
      </c>
      <c r="L27" s="31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8" t="s">
        <v>22</v>
      </c>
      <c r="E28" s="29">
        <v>8</v>
      </c>
      <c r="F28" s="30">
        <f t="shared" si="0"/>
        <v>375.76</v>
      </c>
      <c r="G28" s="31">
        <f t="shared" si="1"/>
        <v>169.092</v>
      </c>
      <c r="H28" s="31">
        <f t="shared" si="2"/>
        <v>112.728</v>
      </c>
      <c r="I28" s="31">
        <f t="shared" si="3"/>
        <v>9.394</v>
      </c>
      <c r="J28" s="31">
        <f t="shared" si="4"/>
        <v>9.394</v>
      </c>
      <c r="K28" s="31">
        <f t="shared" si="5"/>
        <v>75.152</v>
      </c>
      <c r="L28" s="31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8" t="s">
        <v>22</v>
      </c>
      <c r="E29" s="29">
        <v>1.8</v>
      </c>
      <c r="F29" s="30">
        <f t="shared" si="0"/>
        <v>84.546</v>
      </c>
      <c r="G29" s="31">
        <f t="shared" si="1"/>
        <v>38.0457</v>
      </c>
      <c r="H29" s="31">
        <f t="shared" si="2"/>
        <v>25.3638</v>
      </c>
      <c r="I29" s="31">
        <f t="shared" si="3"/>
        <v>2.11365</v>
      </c>
      <c r="J29" s="31">
        <f t="shared" si="4"/>
        <v>2.11365</v>
      </c>
      <c r="K29" s="31">
        <f t="shared" si="5"/>
        <v>16.9092</v>
      </c>
      <c r="L29" s="31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8" t="s">
        <v>22</v>
      </c>
      <c r="E30" s="29">
        <v>3</v>
      </c>
      <c r="F30" s="30">
        <f t="shared" si="0"/>
        <v>140.91</v>
      </c>
      <c r="G30" s="31">
        <f t="shared" si="1"/>
        <v>63.4095</v>
      </c>
      <c r="H30" s="31">
        <f t="shared" si="2"/>
        <v>42.273</v>
      </c>
      <c r="I30" s="31">
        <f t="shared" si="3"/>
        <v>3.52275</v>
      </c>
      <c r="J30" s="31">
        <f t="shared" si="4"/>
        <v>3.52275</v>
      </c>
      <c r="K30" s="31">
        <f t="shared" si="5"/>
        <v>28.182</v>
      </c>
      <c r="L30" s="31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8" t="s">
        <v>22</v>
      </c>
      <c r="E31" s="29">
        <v>4</v>
      </c>
      <c r="F31" s="30">
        <f t="shared" si="0"/>
        <v>187.88</v>
      </c>
      <c r="G31" s="31">
        <f t="shared" si="1"/>
        <v>84.546</v>
      </c>
      <c r="H31" s="31">
        <f t="shared" si="2"/>
        <v>56.364</v>
      </c>
      <c r="I31" s="31">
        <f t="shared" si="3"/>
        <v>4.697</v>
      </c>
      <c r="J31" s="31">
        <f t="shared" si="4"/>
        <v>4.697</v>
      </c>
      <c r="K31" s="31">
        <f t="shared" si="5"/>
        <v>37.576</v>
      </c>
      <c r="L31" s="31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8" t="s">
        <v>22</v>
      </c>
      <c r="E32" s="29">
        <v>15.5</v>
      </c>
      <c r="F32" s="30">
        <f t="shared" si="0"/>
        <v>728.035</v>
      </c>
      <c r="G32" s="31">
        <f t="shared" si="1"/>
        <v>327.61575</v>
      </c>
      <c r="H32" s="31">
        <f t="shared" si="2"/>
        <v>218.4105</v>
      </c>
      <c r="I32" s="31">
        <f t="shared" si="3"/>
        <v>18.200875</v>
      </c>
      <c r="J32" s="31">
        <f t="shared" si="4"/>
        <v>18.200875</v>
      </c>
      <c r="K32" s="31">
        <f t="shared" si="5"/>
        <v>145.607</v>
      </c>
      <c r="L32" s="31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8" t="s">
        <v>22</v>
      </c>
      <c r="E33" s="29">
        <v>2</v>
      </c>
      <c r="F33" s="30">
        <f t="shared" si="0"/>
        <v>93.94</v>
      </c>
      <c r="G33" s="31">
        <f t="shared" si="1"/>
        <v>42.273</v>
      </c>
      <c r="H33" s="31">
        <f t="shared" si="2"/>
        <v>28.182</v>
      </c>
      <c r="I33" s="31">
        <f t="shared" si="3"/>
        <v>2.3485</v>
      </c>
      <c r="J33" s="31">
        <f t="shared" si="4"/>
        <v>2.3485</v>
      </c>
      <c r="K33" s="31">
        <f t="shared" si="5"/>
        <v>18.788</v>
      </c>
      <c r="L33" s="31"/>
    </row>
    <row r="34" s="7" customFormat="1" ht="24" customHeight="1" spans="1:12">
      <c r="A34" s="26">
        <v>29</v>
      </c>
      <c r="B34" s="33" t="s">
        <v>50</v>
      </c>
      <c r="C34" s="28" t="s">
        <v>21</v>
      </c>
      <c r="D34" s="28" t="s">
        <v>22</v>
      </c>
      <c r="E34" s="29">
        <v>4.1</v>
      </c>
      <c r="F34" s="30">
        <f t="shared" si="0"/>
        <v>192.577</v>
      </c>
      <c r="G34" s="31">
        <f t="shared" si="1"/>
        <v>86.65965</v>
      </c>
      <c r="H34" s="31">
        <f t="shared" si="2"/>
        <v>57.7731</v>
      </c>
      <c r="I34" s="31">
        <f t="shared" si="3"/>
        <v>4.814425</v>
      </c>
      <c r="J34" s="31">
        <f t="shared" si="4"/>
        <v>4.814425</v>
      </c>
      <c r="K34" s="31">
        <f t="shared" si="5"/>
        <v>38.5154</v>
      </c>
      <c r="L34" s="31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8" t="s">
        <v>22</v>
      </c>
      <c r="E35" s="29">
        <v>7.7</v>
      </c>
      <c r="F35" s="30">
        <f t="shared" si="0"/>
        <v>361.669</v>
      </c>
      <c r="G35" s="31">
        <f t="shared" si="1"/>
        <v>162.75105</v>
      </c>
      <c r="H35" s="31">
        <f t="shared" si="2"/>
        <v>108.5007</v>
      </c>
      <c r="I35" s="31">
        <f t="shared" si="3"/>
        <v>9.041725</v>
      </c>
      <c r="J35" s="31">
        <f t="shared" si="4"/>
        <v>9.041725</v>
      </c>
      <c r="K35" s="31">
        <f t="shared" si="5"/>
        <v>72.3338</v>
      </c>
      <c r="L35" s="31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8" t="s">
        <v>22</v>
      </c>
      <c r="E36" s="29">
        <v>6</v>
      </c>
      <c r="F36" s="30">
        <f t="shared" si="0"/>
        <v>281.82</v>
      </c>
      <c r="G36" s="31">
        <f t="shared" si="1"/>
        <v>126.819</v>
      </c>
      <c r="H36" s="31">
        <f t="shared" si="2"/>
        <v>84.546</v>
      </c>
      <c r="I36" s="31">
        <f t="shared" si="3"/>
        <v>7.0455</v>
      </c>
      <c r="J36" s="31">
        <f t="shared" si="4"/>
        <v>7.0455</v>
      </c>
      <c r="K36" s="31">
        <f t="shared" si="5"/>
        <v>56.364</v>
      </c>
      <c r="L36" s="31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8" t="s">
        <v>22</v>
      </c>
      <c r="E37" s="29">
        <v>3</v>
      </c>
      <c r="F37" s="30">
        <f t="shared" si="0"/>
        <v>140.91</v>
      </c>
      <c r="G37" s="31">
        <f t="shared" si="1"/>
        <v>63.4095</v>
      </c>
      <c r="H37" s="31">
        <f t="shared" si="2"/>
        <v>42.273</v>
      </c>
      <c r="I37" s="31">
        <f t="shared" si="3"/>
        <v>3.52275</v>
      </c>
      <c r="J37" s="31">
        <f t="shared" si="4"/>
        <v>3.52275</v>
      </c>
      <c r="K37" s="31">
        <f t="shared" si="5"/>
        <v>28.182</v>
      </c>
      <c r="L37" s="31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8" t="s">
        <v>22</v>
      </c>
      <c r="E38" s="29">
        <v>15</v>
      </c>
      <c r="F38" s="30">
        <f t="shared" si="0"/>
        <v>704.55</v>
      </c>
      <c r="G38" s="31">
        <f t="shared" si="1"/>
        <v>317.0475</v>
      </c>
      <c r="H38" s="31">
        <f t="shared" si="2"/>
        <v>211.365</v>
      </c>
      <c r="I38" s="31">
        <f t="shared" si="3"/>
        <v>17.61375</v>
      </c>
      <c r="J38" s="31">
        <f t="shared" si="4"/>
        <v>17.61375</v>
      </c>
      <c r="K38" s="31">
        <f t="shared" si="5"/>
        <v>140.91</v>
      </c>
      <c r="L38" s="31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8" t="s">
        <v>22</v>
      </c>
      <c r="E39" s="29">
        <v>7</v>
      </c>
      <c r="F39" s="30">
        <f t="shared" ref="F39:F70" si="6">E39*46.97</f>
        <v>328.79</v>
      </c>
      <c r="G39" s="31">
        <f t="shared" ref="G39:G72" si="7">F39*0.45</f>
        <v>147.9555</v>
      </c>
      <c r="H39" s="31">
        <f t="shared" ref="H39:H70" si="8">F39*0.3</f>
        <v>98.637</v>
      </c>
      <c r="I39" s="31">
        <f t="shared" ref="I39:I70" si="9">F39*0.025</f>
        <v>8.21975</v>
      </c>
      <c r="J39" s="31">
        <f t="shared" ref="J39:J70" si="10">F39*0.025</f>
        <v>8.21975</v>
      </c>
      <c r="K39" s="31">
        <f t="shared" ref="K39:K72" si="11">F39*0.2</f>
        <v>65.758</v>
      </c>
      <c r="L39" s="31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8" t="s">
        <v>22</v>
      </c>
      <c r="E40" s="34">
        <v>2</v>
      </c>
      <c r="F40" s="30">
        <f t="shared" si="6"/>
        <v>93.94</v>
      </c>
      <c r="G40" s="31">
        <f t="shared" si="7"/>
        <v>42.273</v>
      </c>
      <c r="H40" s="31">
        <f t="shared" si="8"/>
        <v>28.182</v>
      </c>
      <c r="I40" s="31">
        <f t="shared" si="9"/>
        <v>2.3485</v>
      </c>
      <c r="J40" s="31">
        <f t="shared" si="10"/>
        <v>2.3485</v>
      </c>
      <c r="K40" s="31">
        <f t="shared" si="11"/>
        <v>18.788</v>
      </c>
      <c r="L40" s="31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8" t="s">
        <v>22</v>
      </c>
      <c r="E41" s="34">
        <v>2.6</v>
      </c>
      <c r="F41" s="30">
        <f t="shared" si="6"/>
        <v>122.122</v>
      </c>
      <c r="G41" s="31">
        <f t="shared" si="7"/>
        <v>54.9549</v>
      </c>
      <c r="H41" s="31">
        <f t="shared" si="8"/>
        <v>36.6366</v>
      </c>
      <c r="I41" s="31">
        <f t="shared" si="9"/>
        <v>3.05305</v>
      </c>
      <c r="J41" s="31">
        <f t="shared" si="10"/>
        <v>3.05305</v>
      </c>
      <c r="K41" s="31">
        <f t="shared" si="11"/>
        <v>24.4244</v>
      </c>
      <c r="L41" s="31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8" t="s">
        <v>22</v>
      </c>
      <c r="E42" s="34">
        <v>3</v>
      </c>
      <c r="F42" s="30">
        <f t="shared" si="6"/>
        <v>140.91</v>
      </c>
      <c r="G42" s="31">
        <f t="shared" si="7"/>
        <v>63.4095</v>
      </c>
      <c r="H42" s="31">
        <f t="shared" si="8"/>
        <v>42.273</v>
      </c>
      <c r="I42" s="31">
        <f t="shared" si="9"/>
        <v>3.52275</v>
      </c>
      <c r="J42" s="31">
        <f t="shared" si="10"/>
        <v>3.52275</v>
      </c>
      <c r="K42" s="31">
        <f t="shared" si="11"/>
        <v>28.182</v>
      </c>
      <c r="L42" s="31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8" t="s">
        <v>22</v>
      </c>
      <c r="E43" s="34">
        <v>5.55</v>
      </c>
      <c r="F43" s="30">
        <f t="shared" si="6"/>
        <v>260.6835</v>
      </c>
      <c r="G43" s="31">
        <f t="shared" si="7"/>
        <v>117.307575</v>
      </c>
      <c r="H43" s="31">
        <f t="shared" si="8"/>
        <v>78.20505</v>
      </c>
      <c r="I43" s="31">
        <f t="shared" si="9"/>
        <v>6.5170875</v>
      </c>
      <c r="J43" s="31">
        <f t="shared" si="10"/>
        <v>6.5170875</v>
      </c>
      <c r="K43" s="31">
        <f t="shared" si="11"/>
        <v>52.1367</v>
      </c>
      <c r="L43" s="31"/>
    </row>
    <row r="44" s="7" customFormat="1" ht="24" customHeight="1" spans="1:12">
      <c r="A44" s="26">
        <v>39</v>
      </c>
      <c r="B44" s="33" t="s">
        <v>60</v>
      </c>
      <c r="C44" s="28" t="s">
        <v>21</v>
      </c>
      <c r="D44" s="28" t="s">
        <v>22</v>
      </c>
      <c r="E44" s="34">
        <v>2.5</v>
      </c>
      <c r="F44" s="30">
        <f t="shared" si="6"/>
        <v>117.425</v>
      </c>
      <c r="G44" s="31">
        <f t="shared" si="7"/>
        <v>52.84125</v>
      </c>
      <c r="H44" s="31">
        <f t="shared" si="8"/>
        <v>35.2275</v>
      </c>
      <c r="I44" s="31">
        <f t="shared" si="9"/>
        <v>2.935625</v>
      </c>
      <c r="J44" s="31">
        <f t="shared" si="10"/>
        <v>2.935625</v>
      </c>
      <c r="K44" s="31">
        <f t="shared" si="11"/>
        <v>23.485</v>
      </c>
      <c r="L44" s="31"/>
    </row>
    <row r="45" s="7" customFormat="1" ht="24" customHeight="1" spans="1:12">
      <c r="A45" s="26">
        <v>40</v>
      </c>
      <c r="B45" s="33" t="s">
        <v>61</v>
      </c>
      <c r="C45" s="28" t="s">
        <v>21</v>
      </c>
      <c r="D45" s="28" t="s">
        <v>22</v>
      </c>
      <c r="E45" s="29">
        <v>6.6</v>
      </c>
      <c r="F45" s="30">
        <f t="shared" si="6"/>
        <v>310.002</v>
      </c>
      <c r="G45" s="31">
        <f t="shared" si="7"/>
        <v>139.5009</v>
      </c>
      <c r="H45" s="31">
        <f t="shared" si="8"/>
        <v>93.0006</v>
      </c>
      <c r="I45" s="31">
        <f t="shared" si="9"/>
        <v>7.75005</v>
      </c>
      <c r="J45" s="31">
        <f t="shared" si="10"/>
        <v>7.75005</v>
      </c>
      <c r="K45" s="31">
        <f t="shared" si="11"/>
        <v>62.0004</v>
      </c>
      <c r="L45" s="31"/>
    </row>
    <row r="46" s="7" customFormat="1" ht="24" customHeight="1" spans="1:12">
      <c r="A46" s="26">
        <v>41</v>
      </c>
      <c r="B46" s="27" t="s">
        <v>62</v>
      </c>
      <c r="C46" s="28" t="s">
        <v>21</v>
      </c>
      <c r="D46" s="28" t="s">
        <v>22</v>
      </c>
      <c r="E46" s="34">
        <v>4</v>
      </c>
      <c r="F46" s="30">
        <f t="shared" si="6"/>
        <v>187.88</v>
      </c>
      <c r="G46" s="31">
        <f t="shared" si="7"/>
        <v>84.546</v>
      </c>
      <c r="H46" s="31">
        <f t="shared" si="8"/>
        <v>56.364</v>
      </c>
      <c r="I46" s="31">
        <f t="shared" si="9"/>
        <v>4.697</v>
      </c>
      <c r="J46" s="31">
        <f t="shared" si="10"/>
        <v>4.697</v>
      </c>
      <c r="K46" s="31">
        <f t="shared" si="11"/>
        <v>37.576</v>
      </c>
      <c r="L46" s="31"/>
    </row>
    <row r="47" s="7" customFormat="1" ht="24" customHeight="1" spans="1:12">
      <c r="A47" s="26">
        <v>42</v>
      </c>
      <c r="B47" s="27" t="s">
        <v>63</v>
      </c>
      <c r="C47" s="28" t="s">
        <v>21</v>
      </c>
      <c r="D47" s="28" t="s">
        <v>22</v>
      </c>
      <c r="E47" s="33">
        <v>6.7</v>
      </c>
      <c r="F47" s="30">
        <f t="shared" si="6"/>
        <v>314.699</v>
      </c>
      <c r="G47" s="31">
        <f t="shared" si="7"/>
        <v>141.61455</v>
      </c>
      <c r="H47" s="31">
        <f t="shared" si="8"/>
        <v>94.4097</v>
      </c>
      <c r="I47" s="31">
        <f t="shared" si="9"/>
        <v>7.867475</v>
      </c>
      <c r="J47" s="31">
        <f t="shared" si="10"/>
        <v>7.867475</v>
      </c>
      <c r="K47" s="31">
        <f t="shared" si="11"/>
        <v>62.9398</v>
      </c>
      <c r="L47" s="31"/>
    </row>
    <row r="48" s="7" customFormat="1" ht="24" customHeight="1" spans="1:12">
      <c r="A48" s="26">
        <v>43</v>
      </c>
      <c r="B48" s="35" t="s">
        <v>64</v>
      </c>
      <c r="C48" s="28" t="s">
        <v>21</v>
      </c>
      <c r="D48" s="28" t="s">
        <v>22</v>
      </c>
      <c r="E48" s="33">
        <v>5</v>
      </c>
      <c r="F48" s="30">
        <f t="shared" si="6"/>
        <v>234.85</v>
      </c>
      <c r="G48" s="31">
        <f t="shared" si="7"/>
        <v>105.6825</v>
      </c>
      <c r="H48" s="31">
        <f t="shared" si="8"/>
        <v>70.455</v>
      </c>
      <c r="I48" s="31">
        <f t="shared" si="9"/>
        <v>5.87125</v>
      </c>
      <c r="J48" s="31">
        <f t="shared" si="10"/>
        <v>5.87125</v>
      </c>
      <c r="K48" s="31">
        <f t="shared" si="11"/>
        <v>46.97</v>
      </c>
      <c r="L48" s="31"/>
    </row>
    <row r="49" s="7" customFormat="1" ht="24" customHeight="1" spans="1:12">
      <c r="A49" s="26">
        <v>44</v>
      </c>
      <c r="B49" s="35" t="s">
        <v>65</v>
      </c>
      <c r="C49" s="28" t="s">
        <v>21</v>
      </c>
      <c r="D49" s="28" t="s">
        <v>22</v>
      </c>
      <c r="E49" s="33">
        <v>6</v>
      </c>
      <c r="F49" s="30">
        <f t="shared" si="6"/>
        <v>281.82</v>
      </c>
      <c r="G49" s="31">
        <f t="shared" si="7"/>
        <v>126.819</v>
      </c>
      <c r="H49" s="31">
        <f t="shared" si="8"/>
        <v>84.546</v>
      </c>
      <c r="I49" s="31">
        <f t="shared" si="9"/>
        <v>7.0455</v>
      </c>
      <c r="J49" s="31">
        <f t="shared" si="10"/>
        <v>7.0455</v>
      </c>
      <c r="K49" s="31">
        <f t="shared" si="11"/>
        <v>56.364</v>
      </c>
      <c r="L49" s="31"/>
    </row>
    <row r="50" s="7" customFormat="1" ht="24" customHeight="1" spans="1:12">
      <c r="A50" s="26">
        <v>45</v>
      </c>
      <c r="B50" s="35" t="s">
        <v>66</v>
      </c>
      <c r="C50" s="28" t="s">
        <v>21</v>
      </c>
      <c r="D50" s="28" t="s">
        <v>22</v>
      </c>
      <c r="E50" s="33">
        <v>2</v>
      </c>
      <c r="F50" s="30">
        <f t="shared" si="6"/>
        <v>93.94</v>
      </c>
      <c r="G50" s="31">
        <f t="shared" si="7"/>
        <v>42.273</v>
      </c>
      <c r="H50" s="31">
        <f t="shared" si="8"/>
        <v>28.182</v>
      </c>
      <c r="I50" s="31">
        <f t="shared" si="9"/>
        <v>2.3485</v>
      </c>
      <c r="J50" s="31">
        <f t="shared" si="10"/>
        <v>2.3485</v>
      </c>
      <c r="K50" s="31">
        <f t="shared" si="11"/>
        <v>18.788</v>
      </c>
      <c r="L50" s="31"/>
    </row>
    <row r="51" s="7" customFormat="1" ht="24" customHeight="1" spans="1:12">
      <c r="A51" s="26">
        <v>46</v>
      </c>
      <c r="B51" s="35" t="s">
        <v>67</v>
      </c>
      <c r="C51" s="28" t="s">
        <v>21</v>
      </c>
      <c r="D51" s="28" t="s">
        <v>22</v>
      </c>
      <c r="E51" s="33">
        <v>2.4</v>
      </c>
      <c r="F51" s="30">
        <f t="shared" si="6"/>
        <v>112.728</v>
      </c>
      <c r="G51" s="31">
        <f t="shared" si="7"/>
        <v>50.7276</v>
      </c>
      <c r="H51" s="31">
        <f t="shared" si="8"/>
        <v>33.8184</v>
      </c>
      <c r="I51" s="31">
        <f t="shared" si="9"/>
        <v>2.8182</v>
      </c>
      <c r="J51" s="31">
        <f t="shared" si="10"/>
        <v>2.8182</v>
      </c>
      <c r="K51" s="31">
        <f t="shared" si="11"/>
        <v>22.5456</v>
      </c>
      <c r="L51" s="31"/>
    </row>
    <row r="52" s="7" customFormat="1" ht="24" customHeight="1" spans="1:12">
      <c r="A52" s="26">
        <v>47</v>
      </c>
      <c r="B52" s="33" t="s">
        <v>68</v>
      </c>
      <c r="C52" s="28" t="s">
        <v>21</v>
      </c>
      <c r="D52" s="28" t="s">
        <v>22</v>
      </c>
      <c r="E52" s="33">
        <v>3.58</v>
      </c>
      <c r="F52" s="30">
        <f t="shared" si="6"/>
        <v>168.1526</v>
      </c>
      <c r="G52" s="31">
        <f t="shared" si="7"/>
        <v>75.66867</v>
      </c>
      <c r="H52" s="31">
        <f t="shared" si="8"/>
        <v>50.44578</v>
      </c>
      <c r="I52" s="31">
        <f t="shared" si="9"/>
        <v>4.203815</v>
      </c>
      <c r="J52" s="31">
        <f t="shared" si="10"/>
        <v>4.203815</v>
      </c>
      <c r="K52" s="31">
        <f t="shared" si="11"/>
        <v>33.63052</v>
      </c>
      <c r="L52" s="31"/>
    </row>
    <row r="53" s="7" customFormat="1" ht="24" customHeight="1" spans="1:12">
      <c r="A53" s="26">
        <v>48</v>
      </c>
      <c r="B53" s="33" t="s">
        <v>69</v>
      </c>
      <c r="C53" s="28" t="s">
        <v>21</v>
      </c>
      <c r="D53" s="28" t="s">
        <v>22</v>
      </c>
      <c r="E53" s="33">
        <v>4</v>
      </c>
      <c r="F53" s="30">
        <f t="shared" si="6"/>
        <v>187.88</v>
      </c>
      <c r="G53" s="31">
        <f t="shared" si="7"/>
        <v>84.546</v>
      </c>
      <c r="H53" s="31">
        <f t="shared" si="8"/>
        <v>56.364</v>
      </c>
      <c r="I53" s="31">
        <f t="shared" si="9"/>
        <v>4.697</v>
      </c>
      <c r="J53" s="31">
        <f t="shared" si="10"/>
        <v>4.697</v>
      </c>
      <c r="K53" s="31">
        <f t="shared" si="11"/>
        <v>37.576</v>
      </c>
      <c r="L53" s="31"/>
    </row>
    <row r="54" s="7" customFormat="1" ht="24" customHeight="1" spans="1:12">
      <c r="A54" s="26">
        <v>49</v>
      </c>
      <c r="B54" s="33" t="s">
        <v>70</v>
      </c>
      <c r="C54" s="28" t="s">
        <v>21</v>
      </c>
      <c r="D54" s="28" t="s">
        <v>22</v>
      </c>
      <c r="E54" s="33">
        <v>5</v>
      </c>
      <c r="F54" s="30">
        <f t="shared" si="6"/>
        <v>234.85</v>
      </c>
      <c r="G54" s="31">
        <f t="shared" si="7"/>
        <v>105.6825</v>
      </c>
      <c r="H54" s="31">
        <f t="shared" si="8"/>
        <v>70.455</v>
      </c>
      <c r="I54" s="31">
        <f t="shared" si="9"/>
        <v>5.87125</v>
      </c>
      <c r="J54" s="31">
        <f t="shared" si="10"/>
        <v>5.87125</v>
      </c>
      <c r="K54" s="31">
        <f t="shared" si="11"/>
        <v>46.97</v>
      </c>
      <c r="L54" s="31"/>
    </row>
    <row r="55" s="7" customFormat="1" ht="24" customHeight="1" spans="1:12">
      <c r="A55" s="26">
        <v>50</v>
      </c>
      <c r="B55" s="33" t="s">
        <v>71</v>
      </c>
      <c r="C55" s="28" t="s">
        <v>21</v>
      </c>
      <c r="D55" s="28" t="s">
        <v>22</v>
      </c>
      <c r="E55" s="33">
        <v>10</v>
      </c>
      <c r="F55" s="30">
        <f t="shared" si="6"/>
        <v>469.7</v>
      </c>
      <c r="G55" s="31">
        <f t="shared" si="7"/>
        <v>211.365</v>
      </c>
      <c r="H55" s="31">
        <f t="shared" si="8"/>
        <v>140.91</v>
      </c>
      <c r="I55" s="31">
        <f t="shared" si="9"/>
        <v>11.7425</v>
      </c>
      <c r="J55" s="31">
        <f t="shared" si="10"/>
        <v>11.7425</v>
      </c>
      <c r="K55" s="31">
        <f t="shared" si="11"/>
        <v>93.94</v>
      </c>
      <c r="L55" s="31"/>
    </row>
    <row r="56" s="7" customFormat="1" ht="24" customHeight="1" spans="1:12">
      <c r="A56" s="26">
        <v>51</v>
      </c>
      <c r="B56" s="35" t="s">
        <v>72</v>
      </c>
      <c r="C56" s="28" t="s">
        <v>21</v>
      </c>
      <c r="D56" s="28" t="s">
        <v>22</v>
      </c>
      <c r="E56" s="33">
        <v>5.5</v>
      </c>
      <c r="F56" s="30">
        <f t="shared" si="6"/>
        <v>258.335</v>
      </c>
      <c r="G56" s="31">
        <f t="shared" si="7"/>
        <v>116.25075</v>
      </c>
      <c r="H56" s="31">
        <f t="shared" si="8"/>
        <v>77.5005</v>
      </c>
      <c r="I56" s="31">
        <f t="shared" si="9"/>
        <v>6.458375</v>
      </c>
      <c r="J56" s="31">
        <f t="shared" si="10"/>
        <v>6.458375</v>
      </c>
      <c r="K56" s="31">
        <f t="shared" si="11"/>
        <v>51.667</v>
      </c>
      <c r="L56" s="31"/>
    </row>
    <row r="57" s="7" customFormat="1" ht="24" customHeight="1" spans="1:12">
      <c r="A57" s="26">
        <v>52</v>
      </c>
      <c r="B57" s="33" t="s">
        <v>73</v>
      </c>
      <c r="C57" s="28" t="s">
        <v>21</v>
      </c>
      <c r="D57" s="28" t="s">
        <v>22</v>
      </c>
      <c r="E57" s="33">
        <v>20</v>
      </c>
      <c r="F57" s="30">
        <f t="shared" si="6"/>
        <v>939.4</v>
      </c>
      <c r="G57" s="31">
        <f t="shared" si="7"/>
        <v>422.73</v>
      </c>
      <c r="H57" s="31">
        <f t="shared" si="8"/>
        <v>281.82</v>
      </c>
      <c r="I57" s="31">
        <f t="shared" si="9"/>
        <v>23.485</v>
      </c>
      <c r="J57" s="31">
        <f t="shared" si="10"/>
        <v>23.485</v>
      </c>
      <c r="K57" s="31">
        <f t="shared" si="11"/>
        <v>187.88</v>
      </c>
      <c r="L57" s="31"/>
    </row>
    <row r="58" s="7" customFormat="1" ht="24" customHeight="1" spans="1:12">
      <c r="A58" s="26">
        <v>53</v>
      </c>
      <c r="B58" s="33" t="s">
        <v>74</v>
      </c>
      <c r="C58" s="28" t="s">
        <v>21</v>
      </c>
      <c r="D58" s="28" t="s">
        <v>22</v>
      </c>
      <c r="E58" s="33">
        <v>2.7</v>
      </c>
      <c r="F58" s="30">
        <f t="shared" si="6"/>
        <v>126.819</v>
      </c>
      <c r="G58" s="31">
        <f t="shared" si="7"/>
        <v>57.06855</v>
      </c>
      <c r="H58" s="31">
        <f t="shared" si="8"/>
        <v>38.0457</v>
      </c>
      <c r="I58" s="31">
        <f t="shared" si="9"/>
        <v>3.170475</v>
      </c>
      <c r="J58" s="31">
        <f t="shared" si="10"/>
        <v>3.170475</v>
      </c>
      <c r="K58" s="31">
        <f t="shared" si="11"/>
        <v>25.3638</v>
      </c>
      <c r="L58" s="31"/>
    </row>
    <row r="59" s="7" customFormat="1" ht="24" customHeight="1" spans="1:12">
      <c r="A59" s="26">
        <v>54</v>
      </c>
      <c r="B59" s="33" t="s">
        <v>75</v>
      </c>
      <c r="C59" s="28" t="s">
        <v>21</v>
      </c>
      <c r="D59" s="28" t="s">
        <v>22</v>
      </c>
      <c r="E59" s="33">
        <v>5</v>
      </c>
      <c r="F59" s="30">
        <f t="shared" si="6"/>
        <v>234.85</v>
      </c>
      <c r="G59" s="31">
        <f t="shared" si="7"/>
        <v>105.6825</v>
      </c>
      <c r="H59" s="31">
        <f t="shared" si="8"/>
        <v>70.455</v>
      </c>
      <c r="I59" s="31">
        <f t="shared" si="9"/>
        <v>5.87125</v>
      </c>
      <c r="J59" s="31">
        <f t="shared" si="10"/>
        <v>5.87125</v>
      </c>
      <c r="K59" s="31">
        <f t="shared" si="11"/>
        <v>46.97</v>
      </c>
      <c r="L59" s="31"/>
    </row>
    <row r="60" s="7" customFormat="1" ht="24" customHeight="1" spans="1:12">
      <c r="A60" s="26">
        <v>55</v>
      </c>
      <c r="B60" s="33" t="s">
        <v>76</v>
      </c>
      <c r="C60" s="28" t="s">
        <v>21</v>
      </c>
      <c r="D60" s="28" t="s">
        <v>22</v>
      </c>
      <c r="E60" s="36">
        <v>3</v>
      </c>
      <c r="F60" s="30">
        <f t="shared" si="6"/>
        <v>140.91</v>
      </c>
      <c r="G60" s="31">
        <f t="shared" si="7"/>
        <v>63.4095</v>
      </c>
      <c r="H60" s="31">
        <f t="shared" si="8"/>
        <v>42.273</v>
      </c>
      <c r="I60" s="31">
        <f t="shared" si="9"/>
        <v>3.52275</v>
      </c>
      <c r="J60" s="31">
        <f t="shared" si="10"/>
        <v>3.52275</v>
      </c>
      <c r="K60" s="31">
        <f t="shared" si="11"/>
        <v>28.182</v>
      </c>
      <c r="L60" s="31"/>
    </row>
    <row r="61" s="7" customFormat="1" ht="24" customHeight="1" spans="1:12">
      <c r="A61" s="26">
        <v>56</v>
      </c>
      <c r="B61" s="33" t="s">
        <v>77</v>
      </c>
      <c r="C61" s="28" t="s">
        <v>21</v>
      </c>
      <c r="D61" s="28" t="s">
        <v>22</v>
      </c>
      <c r="E61" s="36">
        <v>3.75</v>
      </c>
      <c r="F61" s="30">
        <f t="shared" si="6"/>
        <v>176.1375</v>
      </c>
      <c r="G61" s="31">
        <f t="shared" si="7"/>
        <v>79.261875</v>
      </c>
      <c r="H61" s="31">
        <f t="shared" si="8"/>
        <v>52.84125</v>
      </c>
      <c r="I61" s="31">
        <f t="shared" si="9"/>
        <v>4.4034375</v>
      </c>
      <c r="J61" s="31">
        <f t="shared" si="10"/>
        <v>4.4034375</v>
      </c>
      <c r="K61" s="31">
        <f t="shared" si="11"/>
        <v>35.2275</v>
      </c>
      <c r="L61" s="31"/>
    </row>
    <row r="62" s="7" customFormat="1" ht="24" customHeight="1" spans="1:12">
      <c r="A62" s="26">
        <v>57</v>
      </c>
      <c r="B62" s="33" t="s">
        <v>78</v>
      </c>
      <c r="C62" s="28" t="s">
        <v>21</v>
      </c>
      <c r="D62" s="28" t="s">
        <v>22</v>
      </c>
      <c r="E62" s="36">
        <v>2</v>
      </c>
      <c r="F62" s="30">
        <f t="shared" si="6"/>
        <v>93.94</v>
      </c>
      <c r="G62" s="31">
        <f t="shared" si="7"/>
        <v>42.273</v>
      </c>
      <c r="H62" s="31">
        <f t="shared" si="8"/>
        <v>28.182</v>
      </c>
      <c r="I62" s="31">
        <f t="shared" si="9"/>
        <v>2.3485</v>
      </c>
      <c r="J62" s="31">
        <f t="shared" si="10"/>
        <v>2.3485</v>
      </c>
      <c r="K62" s="31">
        <f t="shared" si="11"/>
        <v>18.788</v>
      </c>
      <c r="L62" s="31"/>
    </row>
    <row r="63" s="7" customFormat="1" ht="24" customHeight="1" spans="1:12">
      <c r="A63" s="26">
        <v>58</v>
      </c>
      <c r="B63" s="33" t="s">
        <v>79</v>
      </c>
      <c r="C63" s="28" t="s">
        <v>21</v>
      </c>
      <c r="D63" s="28" t="s">
        <v>22</v>
      </c>
      <c r="E63" s="36">
        <v>2.98</v>
      </c>
      <c r="F63" s="30">
        <f t="shared" si="6"/>
        <v>139.9706</v>
      </c>
      <c r="G63" s="31">
        <f t="shared" si="7"/>
        <v>62.98677</v>
      </c>
      <c r="H63" s="31">
        <f t="shared" si="8"/>
        <v>41.99118</v>
      </c>
      <c r="I63" s="31">
        <f t="shared" si="9"/>
        <v>3.499265</v>
      </c>
      <c r="J63" s="31">
        <f t="shared" si="10"/>
        <v>3.499265</v>
      </c>
      <c r="K63" s="31">
        <f t="shared" si="11"/>
        <v>27.99412</v>
      </c>
      <c r="L63" s="31"/>
    </row>
    <row r="64" s="7" customFormat="1" ht="24" customHeight="1" spans="1:12">
      <c r="A64" s="26">
        <v>59</v>
      </c>
      <c r="B64" s="33" t="s">
        <v>80</v>
      </c>
      <c r="C64" s="28" t="s">
        <v>21</v>
      </c>
      <c r="D64" s="28" t="s">
        <v>22</v>
      </c>
      <c r="E64" s="36">
        <v>5.45</v>
      </c>
      <c r="F64" s="30">
        <f t="shared" si="6"/>
        <v>255.9865</v>
      </c>
      <c r="G64" s="31">
        <f t="shared" si="7"/>
        <v>115.193925</v>
      </c>
      <c r="H64" s="31">
        <f t="shared" si="8"/>
        <v>76.79595</v>
      </c>
      <c r="I64" s="31">
        <f t="shared" si="9"/>
        <v>6.3996625</v>
      </c>
      <c r="J64" s="31">
        <f t="shared" si="10"/>
        <v>6.3996625</v>
      </c>
      <c r="K64" s="31">
        <f t="shared" si="11"/>
        <v>51.1973</v>
      </c>
      <c r="L64" s="31"/>
    </row>
    <row r="65" s="7" customFormat="1" ht="24" customHeight="1" spans="1:12">
      <c r="A65" s="26">
        <v>60</v>
      </c>
      <c r="B65" s="33" t="s">
        <v>81</v>
      </c>
      <c r="C65" s="28" t="s">
        <v>21</v>
      </c>
      <c r="D65" s="28" t="s">
        <v>22</v>
      </c>
      <c r="E65" s="36">
        <v>4.52</v>
      </c>
      <c r="F65" s="30">
        <f t="shared" si="6"/>
        <v>212.3044</v>
      </c>
      <c r="G65" s="31">
        <f t="shared" si="7"/>
        <v>95.53698</v>
      </c>
      <c r="H65" s="31">
        <f t="shared" si="8"/>
        <v>63.69132</v>
      </c>
      <c r="I65" s="31">
        <f t="shared" si="9"/>
        <v>5.30761</v>
      </c>
      <c r="J65" s="31">
        <f t="shared" si="10"/>
        <v>5.30761</v>
      </c>
      <c r="K65" s="31">
        <f t="shared" si="11"/>
        <v>42.46088</v>
      </c>
      <c r="L65" s="31"/>
    </row>
    <row r="66" s="7" customFormat="1" ht="24" customHeight="1" spans="1:12">
      <c r="A66" s="26">
        <v>61</v>
      </c>
      <c r="B66" s="36" t="s">
        <v>82</v>
      </c>
      <c r="C66" s="28" t="s">
        <v>21</v>
      </c>
      <c r="D66" s="28" t="s">
        <v>22</v>
      </c>
      <c r="E66" s="36">
        <v>4.48</v>
      </c>
      <c r="F66" s="30">
        <f t="shared" si="6"/>
        <v>210.4256</v>
      </c>
      <c r="G66" s="31">
        <f t="shared" si="7"/>
        <v>94.69152</v>
      </c>
      <c r="H66" s="31">
        <f t="shared" si="8"/>
        <v>63.12768</v>
      </c>
      <c r="I66" s="31">
        <f t="shared" si="9"/>
        <v>5.26064</v>
      </c>
      <c r="J66" s="31">
        <f t="shared" si="10"/>
        <v>5.26064</v>
      </c>
      <c r="K66" s="31">
        <f t="shared" si="11"/>
        <v>42.08512</v>
      </c>
      <c r="L66" s="31"/>
    </row>
    <row r="67" s="7" customFormat="1" ht="24" customHeight="1" spans="1:12">
      <c r="A67" s="26">
        <v>62</v>
      </c>
      <c r="B67" s="33" t="s">
        <v>83</v>
      </c>
      <c r="C67" s="28" t="s">
        <v>21</v>
      </c>
      <c r="D67" s="28" t="s">
        <v>22</v>
      </c>
      <c r="E67" s="36">
        <v>4.4</v>
      </c>
      <c r="F67" s="30">
        <f t="shared" si="6"/>
        <v>206.668</v>
      </c>
      <c r="G67" s="31">
        <f t="shared" si="7"/>
        <v>93.0006</v>
      </c>
      <c r="H67" s="31">
        <f t="shared" si="8"/>
        <v>62.0004</v>
      </c>
      <c r="I67" s="31">
        <f t="shared" si="9"/>
        <v>5.1667</v>
      </c>
      <c r="J67" s="31">
        <f t="shared" si="10"/>
        <v>5.1667</v>
      </c>
      <c r="K67" s="31">
        <f t="shared" si="11"/>
        <v>41.3336</v>
      </c>
      <c r="L67" s="31"/>
    </row>
    <row r="68" s="7" customFormat="1" ht="24" customHeight="1" spans="1:12">
      <c r="A68" s="26">
        <v>63</v>
      </c>
      <c r="B68" s="35" t="s">
        <v>84</v>
      </c>
      <c r="C68" s="28" t="s">
        <v>21</v>
      </c>
      <c r="D68" s="28" t="s">
        <v>22</v>
      </c>
      <c r="E68" s="36">
        <v>0.6</v>
      </c>
      <c r="F68" s="30">
        <f t="shared" si="6"/>
        <v>28.182</v>
      </c>
      <c r="G68" s="31">
        <f t="shared" si="7"/>
        <v>12.6819</v>
      </c>
      <c r="H68" s="31">
        <f t="shared" si="8"/>
        <v>8.4546</v>
      </c>
      <c r="I68" s="31">
        <f t="shared" si="9"/>
        <v>0.70455</v>
      </c>
      <c r="J68" s="31">
        <f t="shared" si="10"/>
        <v>0.70455</v>
      </c>
      <c r="K68" s="31">
        <f t="shared" si="11"/>
        <v>5.6364</v>
      </c>
      <c r="L68" s="31"/>
    </row>
    <row r="69" s="7" customFormat="1" ht="24" customHeight="1" spans="1:12">
      <c r="A69" s="26">
        <v>64</v>
      </c>
      <c r="B69" s="35" t="s">
        <v>85</v>
      </c>
      <c r="C69" s="28" t="s">
        <v>21</v>
      </c>
      <c r="D69" s="28" t="s">
        <v>22</v>
      </c>
      <c r="E69" s="36">
        <v>5.37</v>
      </c>
      <c r="F69" s="30">
        <f t="shared" si="6"/>
        <v>252.2289</v>
      </c>
      <c r="G69" s="31">
        <f t="shared" si="7"/>
        <v>113.503005</v>
      </c>
      <c r="H69" s="31">
        <f t="shared" si="8"/>
        <v>75.66867</v>
      </c>
      <c r="I69" s="31">
        <f t="shared" si="9"/>
        <v>6.3057225</v>
      </c>
      <c r="J69" s="31">
        <f t="shared" si="10"/>
        <v>6.3057225</v>
      </c>
      <c r="K69" s="31">
        <f t="shared" si="11"/>
        <v>50.44578</v>
      </c>
      <c r="L69" s="31"/>
    </row>
    <row r="70" s="7" customFormat="1" ht="24" customHeight="1" spans="1:12">
      <c r="A70" s="26">
        <v>65</v>
      </c>
      <c r="B70" s="35" t="s">
        <v>86</v>
      </c>
      <c r="C70" s="28" t="s">
        <v>21</v>
      </c>
      <c r="D70" s="28" t="s">
        <v>22</v>
      </c>
      <c r="E70" s="36">
        <v>2.6</v>
      </c>
      <c r="F70" s="30">
        <f t="shared" si="6"/>
        <v>122.122</v>
      </c>
      <c r="G70" s="31">
        <f t="shared" si="7"/>
        <v>54.9549</v>
      </c>
      <c r="H70" s="31">
        <f t="shared" si="8"/>
        <v>36.6366</v>
      </c>
      <c r="I70" s="31">
        <f t="shared" si="9"/>
        <v>3.05305</v>
      </c>
      <c r="J70" s="31">
        <f t="shared" si="10"/>
        <v>3.05305</v>
      </c>
      <c r="K70" s="31">
        <f t="shared" si="11"/>
        <v>24.4244</v>
      </c>
      <c r="L70" s="31"/>
    </row>
    <row r="71" s="7" customFormat="1" ht="24" customHeight="1" spans="1:12">
      <c r="A71" s="26">
        <v>66</v>
      </c>
      <c r="B71" s="35" t="s">
        <v>87</v>
      </c>
      <c r="C71" s="28" t="s">
        <v>21</v>
      </c>
      <c r="D71" s="28" t="s">
        <v>22</v>
      </c>
      <c r="E71" s="36">
        <v>10</v>
      </c>
      <c r="F71" s="30">
        <f t="shared" ref="F71:F102" si="12">E71*46.97</f>
        <v>469.7</v>
      </c>
      <c r="G71" s="31">
        <f t="shared" si="7"/>
        <v>211.365</v>
      </c>
      <c r="H71" s="31">
        <f t="shared" ref="H71:H102" si="13">F71*0.3</f>
        <v>140.91</v>
      </c>
      <c r="I71" s="31">
        <f t="shared" ref="I71:I102" si="14">F71*0.025</f>
        <v>11.7425</v>
      </c>
      <c r="J71" s="31">
        <f t="shared" ref="J71:J102" si="15">F71*0.025</f>
        <v>11.7425</v>
      </c>
      <c r="K71" s="31">
        <f t="shared" si="11"/>
        <v>93.94</v>
      </c>
      <c r="L71" s="31"/>
    </row>
    <row r="72" s="7" customFormat="1" ht="24" customHeight="1" spans="1:12">
      <c r="A72" s="26">
        <v>67</v>
      </c>
      <c r="B72" s="35" t="s">
        <v>88</v>
      </c>
      <c r="C72" s="28" t="s">
        <v>21</v>
      </c>
      <c r="D72" s="28" t="s">
        <v>22</v>
      </c>
      <c r="E72" s="36">
        <v>2.46</v>
      </c>
      <c r="F72" s="30">
        <f t="shared" si="12"/>
        <v>115.5462</v>
      </c>
      <c r="G72" s="31">
        <f t="shared" ref="G72:G103" si="16">F72*0.45</f>
        <v>51.99579</v>
      </c>
      <c r="H72" s="31">
        <f t="shared" si="13"/>
        <v>34.66386</v>
      </c>
      <c r="I72" s="31">
        <f t="shared" si="14"/>
        <v>2.888655</v>
      </c>
      <c r="J72" s="31">
        <f t="shared" si="15"/>
        <v>2.888655</v>
      </c>
      <c r="K72" s="31">
        <f t="shared" ref="K72:K103" si="17">F72*0.2</f>
        <v>23.10924</v>
      </c>
      <c r="L72" s="31"/>
    </row>
    <row r="73" s="7" customFormat="1" ht="24" customHeight="1" spans="1:12">
      <c r="A73" s="26">
        <v>68</v>
      </c>
      <c r="B73" s="35" t="s">
        <v>89</v>
      </c>
      <c r="C73" s="28" t="s">
        <v>21</v>
      </c>
      <c r="D73" s="28" t="s">
        <v>22</v>
      </c>
      <c r="E73" s="36">
        <v>4.47</v>
      </c>
      <c r="F73" s="30">
        <f t="shared" si="12"/>
        <v>209.9559</v>
      </c>
      <c r="G73" s="31">
        <f t="shared" si="16"/>
        <v>94.480155</v>
      </c>
      <c r="H73" s="31">
        <f t="shared" si="13"/>
        <v>62.98677</v>
      </c>
      <c r="I73" s="31">
        <f t="shared" si="14"/>
        <v>5.2488975</v>
      </c>
      <c r="J73" s="31">
        <f t="shared" si="15"/>
        <v>5.2488975</v>
      </c>
      <c r="K73" s="31">
        <f t="shared" si="17"/>
        <v>41.99118</v>
      </c>
      <c r="L73" s="31"/>
    </row>
    <row r="74" s="7" customFormat="1" ht="24" customHeight="1" spans="1:12">
      <c r="A74" s="26">
        <v>69</v>
      </c>
      <c r="B74" s="35" t="s">
        <v>90</v>
      </c>
      <c r="C74" s="28" t="s">
        <v>21</v>
      </c>
      <c r="D74" s="28" t="s">
        <v>22</v>
      </c>
      <c r="E74" s="36">
        <v>3.3</v>
      </c>
      <c r="F74" s="30">
        <f t="shared" si="12"/>
        <v>155.001</v>
      </c>
      <c r="G74" s="31">
        <f t="shared" si="16"/>
        <v>69.75045</v>
      </c>
      <c r="H74" s="31">
        <f t="shared" si="13"/>
        <v>46.5003</v>
      </c>
      <c r="I74" s="31">
        <f t="shared" si="14"/>
        <v>3.875025</v>
      </c>
      <c r="J74" s="31">
        <f t="shared" si="15"/>
        <v>3.875025</v>
      </c>
      <c r="K74" s="31">
        <f t="shared" si="17"/>
        <v>31.0002</v>
      </c>
      <c r="L74" s="31"/>
    </row>
    <row r="75" s="7" customFormat="1" ht="24" customHeight="1" spans="1:12">
      <c r="A75" s="26">
        <v>70</v>
      </c>
      <c r="B75" s="35" t="s">
        <v>91</v>
      </c>
      <c r="C75" s="28" t="s">
        <v>21</v>
      </c>
      <c r="D75" s="28" t="s">
        <v>22</v>
      </c>
      <c r="E75" s="36">
        <v>3.12</v>
      </c>
      <c r="F75" s="30">
        <f t="shared" si="12"/>
        <v>146.5464</v>
      </c>
      <c r="G75" s="31">
        <f t="shared" si="16"/>
        <v>65.94588</v>
      </c>
      <c r="H75" s="31">
        <f t="shared" si="13"/>
        <v>43.96392</v>
      </c>
      <c r="I75" s="31">
        <f t="shared" si="14"/>
        <v>3.66366</v>
      </c>
      <c r="J75" s="31">
        <f t="shared" si="15"/>
        <v>3.66366</v>
      </c>
      <c r="K75" s="31">
        <f t="shared" si="17"/>
        <v>29.30928</v>
      </c>
      <c r="L75" s="31"/>
    </row>
    <row r="76" s="7" customFormat="1" ht="24" customHeight="1" spans="1:12">
      <c r="A76" s="26">
        <v>71</v>
      </c>
      <c r="B76" s="35" t="s">
        <v>92</v>
      </c>
      <c r="C76" s="28" t="s">
        <v>21</v>
      </c>
      <c r="D76" s="28" t="s">
        <v>22</v>
      </c>
      <c r="E76" s="36">
        <v>8.16</v>
      </c>
      <c r="F76" s="30">
        <f t="shared" si="12"/>
        <v>383.2752</v>
      </c>
      <c r="G76" s="31">
        <f t="shared" si="16"/>
        <v>172.47384</v>
      </c>
      <c r="H76" s="31">
        <f t="shared" si="13"/>
        <v>114.98256</v>
      </c>
      <c r="I76" s="31">
        <f t="shared" si="14"/>
        <v>9.58188</v>
      </c>
      <c r="J76" s="31">
        <f t="shared" si="15"/>
        <v>9.58188</v>
      </c>
      <c r="K76" s="31">
        <f t="shared" si="17"/>
        <v>76.65504</v>
      </c>
      <c r="L76" s="31"/>
    </row>
    <row r="77" s="7" customFormat="1" ht="24" customHeight="1" spans="1:12">
      <c r="A77" s="26">
        <v>72</v>
      </c>
      <c r="B77" s="35" t="s">
        <v>93</v>
      </c>
      <c r="C77" s="28" t="s">
        <v>21</v>
      </c>
      <c r="D77" s="28" t="s">
        <v>22</v>
      </c>
      <c r="E77" s="36">
        <v>5.38</v>
      </c>
      <c r="F77" s="30">
        <f t="shared" si="12"/>
        <v>252.6986</v>
      </c>
      <c r="G77" s="31">
        <f t="shared" si="16"/>
        <v>113.71437</v>
      </c>
      <c r="H77" s="31">
        <f t="shared" si="13"/>
        <v>75.80958</v>
      </c>
      <c r="I77" s="31">
        <f t="shared" si="14"/>
        <v>6.317465</v>
      </c>
      <c r="J77" s="31">
        <f t="shared" si="15"/>
        <v>6.317465</v>
      </c>
      <c r="K77" s="31">
        <f t="shared" si="17"/>
        <v>50.53972</v>
      </c>
      <c r="L77" s="31"/>
    </row>
    <row r="78" s="7" customFormat="1" ht="24" customHeight="1" spans="1:12">
      <c r="A78" s="26">
        <v>73</v>
      </c>
      <c r="B78" s="35" t="s">
        <v>94</v>
      </c>
      <c r="C78" s="28" t="s">
        <v>21</v>
      </c>
      <c r="D78" s="28" t="s">
        <v>22</v>
      </c>
      <c r="E78" s="36">
        <v>9.8</v>
      </c>
      <c r="F78" s="30">
        <f t="shared" si="12"/>
        <v>460.306</v>
      </c>
      <c r="G78" s="31">
        <f t="shared" si="16"/>
        <v>207.1377</v>
      </c>
      <c r="H78" s="31">
        <f t="shared" si="13"/>
        <v>138.0918</v>
      </c>
      <c r="I78" s="31">
        <f t="shared" si="14"/>
        <v>11.50765</v>
      </c>
      <c r="J78" s="31">
        <f t="shared" si="15"/>
        <v>11.50765</v>
      </c>
      <c r="K78" s="31">
        <f t="shared" si="17"/>
        <v>92.0612</v>
      </c>
      <c r="L78" s="31"/>
    </row>
    <row r="79" s="7" customFormat="1" ht="24" customHeight="1" spans="1:12">
      <c r="A79" s="26">
        <v>74</v>
      </c>
      <c r="B79" s="35" t="s">
        <v>95</v>
      </c>
      <c r="C79" s="28" t="s">
        <v>21</v>
      </c>
      <c r="D79" s="28" t="s">
        <v>22</v>
      </c>
      <c r="E79" s="36">
        <v>4.45</v>
      </c>
      <c r="F79" s="30">
        <f t="shared" si="12"/>
        <v>209.0165</v>
      </c>
      <c r="G79" s="31">
        <f t="shared" si="16"/>
        <v>94.057425</v>
      </c>
      <c r="H79" s="31">
        <f t="shared" si="13"/>
        <v>62.70495</v>
      </c>
      <c r="I79" s="31">
        <f t="shared" si="14"/>
        <v>5.2254125</v>
      </c>
      <c r="J79" s="31">
        <f t="shared" si="15"/>
        <v>5.2254125</v>
      </c>
      <c r="K79" s="31">
        <f t="shared" si="17"/>
        <v>41.8033</v>
      </c>
      <c r="L79" s="31"/>
    </row>
    <row r="80" s="7" customFormat="1" ht="24" customHeight="1" spans="1:12">
      <c r="A80" s="26">
        <v>75</v>
      </c>
      <c r="B80" s="35" t="s">
        <v>96</v>
      </c>
      <c r="C80" s="28" t="s">
        <v>21</v>
      </c>
      <c r="D80" s="28" t="s">
        <v>22</v>
      </c>
      <c r="E80" s="36">
        <v>5</v>
      </c>
      <c r="F80" s="30">
        <f t="shared" si="12"/>
        <v>234.85</v>
      </c>
      <c r="G80" s="31">
        <f t="shared" si="16"/>
        <v>105.6825</v>
      </c>
      <c r="H80" s="31">
        <f t="shared" si="13"/>
        <v>70.455</v>
      </c>
      <c r="I80" s="31">
        <f t="shared" si="14"/>
        <v>5.87125</v>
      </c>
      <c r="J80" s="31">
        <f t="shared" si="15"/>
        <v>5.87125</v>
      </c>
      <c r="K80" s="31">
        <f t="shared" si="17"/>
        <v>46.97</v>
      </c>
      <c r="L80" s="31"/>
    </row>
    <row r="81" s="7" customFormat="1" ht="24" customHeight="1" spans="1:12">
      <c r="A81" s="26">
        <v>76</v>
      </c>
      <c r="B81" s="35" t="s">
        <v>97</v>
      </c>
      <c r="C81" s="28" t="s">
        <v>21</v>
      </c>
      <c r="D81" s="28" t="s">
        <v>22</v>
      </c>
      <c r="E81" s="36">
        <v>4.5</v>
      </c>
      <c r="F81" s="30">
        <f t="shared" si="12"/>
        <v>211.365</v>
      </c>
      <c r="G81" s="31">
        <f t="shared" si="16"/>
        <v>95.11425</v>
      </c>
      <c r="H81" s="31">
        <f t="shared" si="13"/>
        <v>63.4095</v>
      </c>
      <c r="I81" s="31">
        <f t="shared" si="14"/>
        <v>5.284125</v>
      </c>
      <c r="J81" s="31">
        <f t="shared" si="15"/>
        <v>5.284125</v>
      </c>
      <c r="K81" s="31">
        <f t="shared" si="17"/>
        <v>42.273</v>
      </c>
      <c r="L81" s="31"/>
    </row>
    <row r="82" s="7" customFormat="1" ht="24" customHeight="1" spans="1:12">
      <c r="A82" s="26">
        <v>77</v>
      </c>
      <c r="B82" s="35" t="s">
        <v>98</v>
      </c>
      <c r="C82" s="28" t="s">
        <v>21</v>
      </c>
      <c r="D82" s="28" t="s">
        <v>22</v>
      </c>
      <c r="E82" s="36">
        <v>5.96</v>
      </c>
      <c r="F82" s="30">
        <f t="shared" si="12"/>
        <v>279.9412</v>
      </c>
      <c r="G82" s="31">
        <f t="shared" si="16"/>
        <v>125.97354</v>
      </c>
      <c r="H82" s="31">
        <f t="shared" si="13"/>
        <v>83.98236</v>
      </c>
      <c r="I82" s="31">
        <f t="shared" si="14"/>
        <v>6.99853</v>
      </c>
      <c r="J82" s="31">
        <f t="shared" si="15"/>
        <v>6.99853</v>
      </c>
      <c r="K82" s="31">
        <f t="shared" si="17"/>
        <v>55.98824</v>
      </c>
      <c r="L82" s="31"/>
    </row>
    <row r="83" s="7" customFormat="1" ht="24" customHeight="1" spans="1:12">
      <c r="A83" s="26">
        <v>78</v>
      </c>
      <c r="B83" s="35" t="s">
        <v>99</v>
      </c>
      <c r="C83" s="28" t="s">
        <v>21</v>
      </c>
      <c r="D83" s="28" t="s">
        <v>22</v>
      </c>
      <c r="E83" s="36">
        <v>4.03</v>
      </c>
      <c r="F83" s="30">
        <f t="shared" si="12"/>
        <v>189.2891</v>
      </c>
      <c r="G83" s="31">
        <f t="shared" si="16"/>
        <v>85.180095</v>
      </c>
      <c r="H83" s="31">
        <f t="shared" si="13"/>
        <v>56.78673</v>
      </c>
      <c r="I83" s="31">
        <f t="shared" si="14"/>
        <v>4.7322275</v>
      </c>
      <c r="J83" s="31">
        <f t="shared" si="15"/>
        <v>4.7322275</v>
      </c>
      <c r="K83" s="31">
        <f t="shared" si="17"/>
        <v>37.85782</v>
      </c>
      <c r="L83" s="31"/>
    </row>
    <row r="84" s="7" customFormat="1" ht="24" customHeight="1" spans="1:12">
      <c r="A84" s="26">
        <v>79</v>
      </c>
      <c r="B84" s="35" t="s">
        <v>100</v>
      </c>
      <c r="C84" s="28" t="s">
        <v>21</v>
      </c>
      <c r="D84" s="28" t="s">
        <v>22</v>
      </c>
      <c r="E84" s="36">
        <v>3.5</v>
      </c>
      <c r="F84" s="30">
        <f t="shared" si="12"/>
        <v>164.395</v>
      </c>
      <c r="G84" s="31">
        <f t="shared" si="16"/>
        <v>73.97775</v>
      </c>
      <c r="H84" s="31">
        <f t="shared" si="13"/>
        <v>49.3185</v>
      </c>
      <c r="I84" s="31">
        <f t="shared" si="14"/>
        <v>4.109875</v>
      </c>
      <c r="J84" s="31">
        <f t="shared" si="15"/>
        <v>4.109875</v>
      </c>
      <c r="K84" s="31">
        <f t="shared" si="17"/>
        <v>32.879</v>
      </c>
      <c r="L84" s="31"/>
    </row>
    <row r="85" s="7" customFormat="1" ht="24" customHeight="1" spans="1:12">
      <c r="A85" s="26">
        <v>80</v>
      </c>
      <c r="B85" s="35" t="s">
        <v>101</v>
      </c>
      <c r="C85" s="28" t="s">
        <v>21</v>
      </c>
      <c r="D85" s="28" t="s">
        <v>22</v>
      </c>
      <c r="E85" s="36">
        <v>8</v>
      </c>
      <c r="F85" s="30">
        <f t="shared" si="12"/>
        <v>375.76</v>
      </c>
      <c r="G85" s="31">
        <f t="shared" si="16"/>
        <v>169.092</v>
      </c>
      <c r="H85" s="31">
        <f t="shared" si="13"/>
        <v>112.728</v>
      </c>
      <c r="I85" s="31">
        <f t="shared" si="14"/>
        <v>9.394</v>
      </c>
      <c r="J85" s="31">
        <f t="shared" si="15"/>
        <v>9.394</v>
      </c>
      <c r="K85" s="31">
        <f t="shared" si="17"/>
        <v>75.152</v>
      </c>
      <c r="L85" s="31"/>
    </row>
    <row r="86" s="7" customFormat="1" ht="24" customHeight="1" spans="1:12">
      <c r="A86" s="26">
        <v>81</v>
      </c>
      <c r="B86" s="35" t="s">
        <v>102</v>
      </c>
      <c r="C86" s="28" t="s">
        <v>21</v>
      </c>
      <c r="D86" s="28" t="s">
        <v>22</v>
      </c>
      <c r="E86" s="36">
        <v>2.68</v>
      </c>
      <c r="F86" s="30">
        <f t="shared" si="12"/>
        <v>125.8796</v>
      </c>
      <c r="G86" s="31">
        <f t="shared" si="16"/>
        <v>56.64582</v>
      </c>
      <c r="H86" s="31">
        <f t="shared" si="13"/>
        <v>37.76388</v>
      </c>
      <c r="I86" s="31">
        <f t="shared" si="14"/>
        <v>3.14699</v>
      </c>
      <c r="J86" s="31">
        <f t="shared" si="15"/>
        <v>3.14699</v>
      </c>
      <c r="K86" s="31">
        <f t="shared" si="17"/>
        <v>25.17592</v>
      </c>
      <c r="L86" s="31"/>
    </row>
    <row r="87" s="7" customFormat="1" ht="24" customHeight="1" spans="1:12">
      <c r="A87" s="26">
        <v>82</v>
      </c>
      <c r="B87" s="35" t="s">
        <v>103</v>
      </c>
      <c r="C87" s="28" t="s">
        <v>21</v>
      </c>
      <c r="D87" s="28" t="s">
        <v>22</v>
      </c>
      <c r="E87" s="36">
        <v>3</v>
      </c>
      <c r="F87" s="30">
        <f t="shared" si="12"/>
        <v>140.91</v>
      </c>
      <c r="G87" s="31">
        <f t="shared" si="16"/>
        <v>63.4095</v>
      </c>
      <c r="H87" s="31">
        <f t="shared" si="13"/>
        <v>42.273</v>
      </c>
      <c r="I87" s="31">
        <f t="shared" si="14"/>
        <v>3.52275</v>
      </c>
      <c r="J87" s="31">
        <f t="shared" si="15"/>
        <v>3.52275</v>
      </c>
      <c r="K87" s="31">
        <f t="shared" si="17"/>
        <v>28.182</v>
      </c>
      <c r="L87" s="31"/>
    </row>
    <row r="88" s="7" customFormat="1" ht="24" customHeight="1" spans="1:12">
      <c r="A88" s="26">
        <v>83</v>
      </c>
      <c r="B88" s="35" t="s">
        <v>104</v>
      </c>
      <c r="C88" s="28" t="s">
        <v>21</v>
      </c>
      <c r="D88" s="28" t="s">
        <v>22</v>
      </c>
      <c r="E88" s="36">
        <v>3.5</v>
      </c>
      <c r="F88" s="30">
        <f t="shared" si="12"/>
        <v>164.395</v>
      </c>
      <c r="G88" s="31">
        <f t="shared" si="16"/>
        <v>73.97775</v>
      </c>
      <c r="H88" s="31">
        <f t="shared" si="13"/>
        <v>49.3185</v>
      </c>
      <c r="I88" s="31">
        <f t="shared" si="14"/>
        <v>4.109875</v>
      </c>
      <c r="J88" s="31">
        <f t="shared" si="15"/>
        <v>4.109875</v>
      </c>
      <c r="K88" s="31">
        <f t="shared" si="17"/>
        <v>32.879</v>
      </c>
      <c r="L88" s="31"/>
    </row>
    <row r="89" s="7" customFormat="1" ht="24" customHeight="1" spans="1:12">
      <c r="A89" s="26">
        <v>84</v>
      </c>
      <c r="B89" s="35" t="s">
        <v>105</v>
      </c>
      <c r="C89" s="28" t="s">
        <v>21</v>
      </c>
      <c r="D89" s="28" t="s">
        <v>22</v>
      </c>
      <c r="E89" s="36">
        <v>1.66</v>
      </c>
      <c r="F89" s="30">
        <f t="shared" si="12"/>
        <v>77.9702</v>
      </c>
      <c r="G89" s="31">
        <f t="shared" si="16"/>
        <v>35.08659</v>
      </c>
      <c r="H89" s="31">
        <f t="shared" si="13"/>
        <v>23.39106</v>
      </c>
      <c r="I89" s="31">
        <f t="shared" si="14"/>
        <v>1.949255</v>
      </c>
      <c r="J89" s="31">
        <f t="shared" si="15"/>
        <v>1.949255</v>
      </c>
      <c r="K89" s="31">
        <f t="shared" si="17"/>
        <v>15.59404</v>
      </c>
      <c r="L89" s="31"/>
    </row>
    <row r="90" s="7" customFormat="1" ht="24" customHeight="1" spans="1:12">
      <c r="A90" s="26">
        <v>85</v>
      </c>
      <c r="B90" s="35" t="s">
        <v>106</v>
      </c>
      <c r="C90" s="28" t="s">
        <v>21</v>
      </c>
      <c r="D90" s="28" t="s">
        <v>22</v>
      </c>
      <c r="E90" s="36">
        <v>4.2</v>
      </c>
      <c r="F90" s="30">
        <f t="shared" si="12"/>
        <v>197.274</v>
      </c>
      <c r="G90" s="31">
        <f t="shared" si="16"/>
        <v>88.7733</v>
      </c>
      <c r="H90" s="31">
        <f t="shared" si="13"/>
        <v>59.1822</v>
      </c>
      <c r="I90" s="31">
        <f t="shared" si="14"/>
        <v>4.93185</v>
      </c>
      <c r="J90" s="31">
        <f t="shared" si="15"/>
        <v>4.93185</v>
      </c>
      <c r="K90" s="31">
        <f t="shared" si="17"/>
        <v>39.4548</v>
      </c>
      <c r="L90" s="31"/>
    </row>
    <row r="91" s="7" customFormat="1" ht="24" customHeight="1" spans="1:12">
      <c r="A91" s="26">
        <v>86</v>
      </c>
      <c r="B91" s="35" t="s">
        <v>107</v>
      </c>
      <c r="C91" s="28" t="s">
        <v>21</v>
      </c>
      <c r="D91" s="28" t="s">
        <v>22</v>
      </c>
      <c r="E91" s="36">
        <v>4</v>
      </c>
      <c r="F91" s="30">
        <f t="shared" si="12"/>
        <v>187.88</v>
      </c>
      <c r="G91" s="31">
        <f t="shared" si="16"/>
        <v>84.546</v>
      </c>
      <c r="H91" s="31">
        <f t="shared" si="13"/>
        <v>56.364</v>
      </c>
      <c r="I91" s="31">
        <f t="shared" si="14"/>
        <v>4.697</v>
      </c>
      <c r="J91" s="31">
        <f t="shared" si="15"/>
        <v>4.697</v>
      </c>
      <c r="K91" s="31">
        <f t="shared" si="17"/>
        <v>37.576</v>
      </c>
      <c r="L91" s="31"/>
    </row>
    <row r="92" s="7" customFormat="1" ht="24" customHeight="1" spans="1:12">
      <c r="A92" s="26">
        <v>87</v>
      </c>
      <c r="B92" s="35" t="s">
        <v>108</v>
      </c>
      <c r="C92" s="28" t="s">
        <v>21</v>
      </c>
      <c r="D92" s="28" t="s">
        <v>22</v>
      </c>
      <c r="E92" s="36">
        <v>3.87</v>
      </c>
      <c r="F92" s="30">
        <f t="shared" si="12"/>
        <v>181.7739</v>
      </c>
      <c r="G92" s="31">
        <f t="shared" si="16"/>
        <v>81.798255</v>
      </c>
      <c r="H92" s="31">
        <f t="shared" si="13"/>
        <v>54.53217</v>
      </c>
      <c r="I92" s="31">
        <f t="shared" si="14"/>
        <v>4.5443475</v>
      </c>
      <c r="J92" s="31">
        <f t="shared" si="15"/>
        <v>4.5443475</v>
      </c>
      <c r="K92" s="31">
        <f t="shared" si="17"/>
        <v>36.35478</v>
      </c>
      <c r="L92" s="31"/>
    </row>
    <row r="93" s="7" customFormat="1" ht="24" customHeight="1" spans="1:12">
      <c r="A93" s="26">
        <v>88</v>
      </c>
      <c r="B93" s="35" t="s">
        <v>109</v>
      </c>
      <c r="C93" s="28" t="s">
        <v>21</v>
      </c>
      <c r="D93" s="28" t="s">
        <v>22</v>
      </c>
      <c r="E93" s="36">
        <v>3.85</v>
      </c>
      <c r="F93" s="30">
        <f t="shared" si="12"/>
        <v>180.8345</v>
      </c>
      <c r="G93" s="31">
        <f t="shared" si="16"/>
        <v>81.375525</v>
      </c>
      <c r="H93" s="31">
        <f t="shared" si="13"/>
        <v>54.25035</v>
      </c>
      <c r="I93" s="31">
        <f t="shared" si="14"/>
        <v>4.5208625</v>
      </c>
      <c r="J93" s="31">
        <f t="shared" si="15"/>
        <v>4.5208625</v>
      </c>
      <c r="K93" s="31">
        <f t="shared" si="17"/>
        <v>36.1669</v>
      </c>
      <c r="L93" s="31"/>
    </row>
    <row r="94" s="7" customFormat="1" ht="24" customHeight="1" spans="1:12">
      <c r="A94" s="26">
        <v>89</v>
      </c>
      <c r="B94" s="35" t="s">
        <v>110</v>
      </c>
      <c r="C94" s="28" t="s">
        <v>21</v>
      </c>
      <c r="D94" s="28" t="s">
        <v>22</v>
      </c>
      <c r="E94" s="36">
        <v>2</v>
      </c>
      <c r="F94" s="30">
        <f t="shared" si="12"/>
        <v>93.94</v>
      </c>
      <c r="G94" s="31">
        <f t="shared" si="16"/>
        <v>42.273</v>
      </c>
      <c r="H94" s="31">
        <f t="shared" si="13"/>
        <v>28.182</v>
      </c>
      <c r="I94" s="31">
        <f t="shared" si="14"/>
        <v>2.3485</v>
      </c>
      <c r="J94" s="31">
        <f t="shared" si="15"/>
        <v>2.3485</v>
      </c>
      <c r="K94" s="31">
        <f t="shared" si="17"/>
        <v>18.788</v>
      </c>
      <c r="L94" s="31"/>
    </row>
    <row r="95" s="7" customFormat="1" ht="24" customHeight="1" spans="1:12">
      <c r="A95" s="26">
        <v>90</v>
      </c>
      <c r="B95" s="35" t="s">
        <v>111</v>
      </c>
      <c r="C95" s="28" t="s">
        <v>21</v>
      </c>
      <c r="D95" s="28" t="s">
        <v>22</v>
      </c>
      <c r="E95" s="36">
        <v>6</v>
      </c>
      <c r="F95" s="30">
        <f t="shared" si="12"/>
        <v>281.82</v>
      </c>
      <c r="G95" s="31">
        <f t="shared" si="16"/>
        <v>126.819</v>
      </c>
      <c r="H95" s="31">
        <f t="shared" si="13"/>
        <v>84.546</v>
      </c>
      <c r="I95" s="31">
        <f t="shared" si="14"/>
        <v>7.0455</v>
      </c>
      <c r="J95" s="31">
        <f t="shared" si="15"/>
        <v>7.0455</v>
      </c>
      <c r="K95" s="31">
        <f t="shared" si="17"/>
        <v>56.364</v>
      </c>
      <c r="L95" s="31"/>
    </row>
    <row r="96" s="7" customFormat="1" ht="24" customHeight="1" spans="1:12">
      <c r="A96" s="26">
        <v>91</v>
      </c>
      <c r="B96" s="35" t="s">
        <v>112</v>
      </c>
      <c r="C96" s="28" t="s">
        <v>21</v>
      </c>
      <c r="D96" s="28" t="s">
        <v>22</v>
      </c>
      <c r="E96" s="36">
        <v>5</v>
      </c>
      <c r="F96" s="30">
        <f t="shared" si="12"/>
        <v>234.85</v>
      </c>
      <c r="G96" s="31">
        <f t="shared" si="16"/>
        <v>105.6825</v>
      </c>
      <c r="H96" s="31">
        <f t="shared" si="13"/>
        <v>70.455</v>
      </c>
      <c r="I96" s="31">
        <f t="shared" si="14"/>
        <v>5.87125</v>
      </c>
      <c r="J96" s="31">
        <f t="shared" si="15"/>
        <v>5.87125</v>
      </c>
      <c r="K96" s="31">
        <f t="shared" si="17"/>
        <v>46.97</v>
      </c>
      <c r="L96" s="31"/>
    </row>
    <row r="97" s="7" customFormat="1" ht="24" customHeight="1" spans="1:12">
      <c r="A97" s="26">
        <v>92</v>
      </c>
      <c r="B97" s="35" t="s">
        <v>113</v>
      </c>
      <c r="C97" s="28" t="s">
        <v>21</v>
      </c>
      <c r="D97" s="28" t="s">
        <v>22</v>
      </c>
      <c r="E97" s="36">
        <v>2</v>
      </c>
      <c r="F97" s="30">
        <f t="shared" si="12"/>
        <v>93.94</v>
      </c>
      <c r="G97" s="31">
        <f t="shared" si="16"/>
        <v>42.273</v>
      </c>
      <c r="H97" s="31">
        <f t="shared" si="13"/>
        <v>28.182</v>
      </c>
      <c r="I97" s="31">
        <f t="shared" si="14"/>
        <v>2.3485</v>
      </c>
      <c r="J97" s="31">
        <f t="shared" si="15"/>
        <v>2.3485</v>
      </c>
      <c r="K97" s="31">
        <f t="shared" si="17"/>
        <v>18.788</v>
      </c>
      <c r="L97" s="31"/>
    </row>
    <row r="98" s="7" customFormat="1" ht="24" customHeight="1" spans="1:12">
      <c r="A98" s="26">
        <v>93</v>
      </c>
      <c r="B98" s="35" t="s">
        <v>114</v>
      </c>
      <c r="C98" s="28" t="s">
        <v>21</v>
      </c>
      <c r="D98" s="28" t="s">
        <v>22</v>
      </c>
      <c r="E98" s="36">
        <v>2.18</v>
      </c>
      <c r="F98" s="30">
        <f t="shared" si="12"/>
        <v>102.3946</v>
      </c>
      <c r="G98" s="31">
        <f t="shared" si="16"/>
        <v>46.07757</v>
      </c>
      <c r="H98" s="31">
        <f t="shared" si="13"/>
        <v>30.71838</v>
      </c>
      <c r="I98" s="31">
        <f t="shared" si="14"/>
        <v>2.559865</v>
      </c>
      <c r="J98" s="31">
        <f t="shared" si="15"/>
        <v>2.559865</v>
      </c>
      <c r="K98" s="31">
        <f t="shared" si="17"/>
        <v>20.47892</v>
      </c>
      <c r="L98" s="31"/>
    </row>
    <row r="99" s="7" customFormat="1" ht="24" customHeight="1" spans="1:12">
      <c r="A99" s="26">
        <v>94</v>
      </c>
      <c r="B99" s="35" t="s">
        <v>115</v>
      </c>
      <c r="C99" s="28" t="s">
        <v>21</v>
      </c>
      <c r="D99" s="28" t="s">
        <v>22</v>
      </c>
      <c r="E99" s="36">
        <v>6.38</v>
      </c>
      <c r="F99" s="30">
        <f t="shared" si="12"/>
        <v>299.6686</v>
      </c>
      <c r="G99" s="31">
        <f t="shared" si="16"/>
        <v>134.85087</v>
      </c>
      <c r="H99" s="31">
        <f t="shared" si="13"/>
        <v>89.90058</v>
      </c>
      <c r="I99" s="31">
        <f t="shared" si="14"/>
        <v>7.491715</v>
      </c>
      <c r="J99" s="31">
        <f t="shared" si="15"/>
        <v>7.491715</v>
      </c>
      <c r="K99" s="31">
        <f t="shared" si="17"/>
        <v>59.93372</v>
      </c>
      <c r="L99" s="31"/>
    </row>
    <row r="100" s="7" customFormat="1" ht="24" customHeight="1" spans="1:12">
      <c r="A100" s="26">
        <v>95</v>
      </c>
      <c r="B100" s="35" t="s">
        <v>116</v>
      </c>
      <c r="C100" s="28" t="s">
        <v>21</v>
      </c>
      <c r="D100" s="28" t="s">
        <v>22</v>
      </c>
      <c r="E100" s="36">
        <v>2.7</v>
      </c>
      <c r="F100" s="30">
        <f t="shared" si="12"/>
        <v>126.819</v>
      </c>
      <c r="G100" s="31">
        <f t="shared" si="16"/>
        <v>57.06855</v>
      </c>
      <c r="H100" s="31">
        <f t="shared" si="13"/>
        <v>38.0457</v>
      </c>
      <c r="I100" s="31">
        <f t="shared" si="14"/>
        <v>3.170475</v>
      </c>
      <c r="J100" s="31">
        <f t="shared" si="15"/>
        <v>3.170475</v>
      </c>
      <c r="K100" s="31">
        <f t="shared" si="17"/>
        <v>25.3638</v>
      </c>
      <c r="L100" s="31"/>
    </row>
    <row r="101" s="7" customFormat="1" ht="24" customHeight="1" spans="1:12">
      <c r="A101" s="26">
        <v>96</v>
      </c>
      <c r="B101" s="35" t="s">
        <v>117</v>
      </c>
      <c r="C101" s="28" t="s">
        <v>21</v>
      </c>
      <c r="D101" s="28" t="s">
        <v>22</v>
      </c>
      <c r="E101" s="36">
        <v>3.2</v>
      </c>
      <c r="F101" s="30">
        <f t="shared" si="12"/>
        <v>150.304</v>
      </c>
      <c r="G101" s="31">
        <f t="shared" si="16"/>
        <v>67.6368</v>
      </c>
      <c r="H101" s="31">
        <f t="shared" si="13"/>
        <v>45.0912</v>
      </c>
      <c r="I101" s="31">
        <f t="shared" si="14"/>
        <v>3.7576</v>
      </c>
      <c r="J101" s="31">
        <f t="shared" si="15"/>
        <v>3.7576</v>
      </c>
      <c r="K101" s="31">
        <f t="shared" si="17"/>
        <v>30.0608</v>
      </c>
      <c r="L101" s="31"/>
    </row>
    <row r="102" s="7" customFormat="1" ht="24" customHeight="1" spans="1:12">
      <c r="A102" s="26">
        <v>97</v>
      </c>
      <c r="B102" s="35" t="s">
        <v>118</v>
      </c>
      <c r="C102" s="28" t="s">
        <v>21</v>
      </c>
      <c r="D102" s="28" t="s">
        <v>22</v>
      </c>
      <c r="E102" s="36">
        <v>2.48</v>
      </c>
      <c r="F102" s="30">
        <f t="shared" si="12"/>
        <v>116.4856</v>
      </c>
      <c r="G102" s="31">
        <f t="shared" si="16"/>
        <v>52.41852</v>
      </c>
      <c r="H102" s="31">
        <f t="shared" si="13"/>
        <v>34.94568</v>
      </c>
      <c r="I102" s="31">
        <f t="shared" si="14"/>
        <v>2.91214</v>
      </c>
      <c r="J102" s="31">
        <f t="shared" si="15"/>
        <v>2.91214</v>
      </c>
      <c r="K102" s="31">
        <f t="shared" si="17"/>
        <v>23.29712</v>
      </c>
      <c r="L102" s="31"/>
    </row>
    <row r="103" s="7" customFormat="1" ht="24" customHeight="1" spans="1:12">
      <c r="A103" s="26">
        <v>98</v>
      </c>
      <c r="B103" s="35" t="s">
        <v>119</v>
      </c>
      <c r="C103" s="28" t="s">
        <v>21</v>
      </c>
      <c r="D103" s="28" t="s">
        <v>22</v>
      </c>
      <c r="E103" s="36">
        <v>2.1</v>
      </c>
      <c r="F103" s="30">
        <f t="shared" ref="F103:F134" si="18">E103*46.97</f>
        <v>98.637</v>
      </c>
      <c r="G103" s="31">
        <f t="shared" si="16"/>
        <v>44.38665</v>
      </c>
      <c r="H103" s="31">
        <f t="shared" ref="H103:H134" si="19">F103*0.3</f>
        <v>29.5911</v>
      </c>
      <c r="I103" s="31">
        <f t="shared" ref="I103:I134" si="20">F103*0.025</f>
        <v>2.465925</v>
      </c>
      <c r="J103" s="31">
        <f t="shared" ref="J103:J134" si="21">F103*0.025</f>
        <v>2.465925</v>
      </c>
      <c r="K103" s="31">
        <f t="shared" si="17"/>
        <v>19.7274</v>
      </c>
      <c r="L103" s="31"/>
    </row>
    <row r="104" s="7" customFormat="1" ht="24" customHeight="1" spans="1:12">
      <c r="A104" s="26">
        <v>99</v>
      </c>
      <c r="B104" s="35" t="s">
        <v>120</v>
      </c>
      <c r="C104" s="28" t="s">
        <v>21</v>
      </c>
      <c r="D104" s="28" t="s">
        <v>22</v>
      </c>
      <c r="E104" s="36">
        <v>5</v>
      </c>
      <c r="F104" s="30">
        <f t="shared" si="18"/>
        <v>234.85</v>
      </c>
      <c r="G104" s="31">
        <f t="shared" ref="G104:G137" si="22">F104*0.45</f>
        <v>105.6825</v>
      </c>
      <c r="H104" s="31">
        <f t="shared" si="19"/>
        <v>70.455</v>
      </c>
      <c r="I104" s="31">
        <f t="shared" si="20"/>
        <v>5.87125</v>
      </c>
      <c r="J104" s="31">
        <f t="shared" si="21"/>
        <v>5.87125</v>
      </c>
      <c r="K104" s="31">
        <f t="shared" ref="K104:K137" si="23">F104*0.2</f>
        <v>46.97</v>
      </c>
      <c r="L104" s="31"/>
    </row>
    <row r="105" s="7" customFormat="1" ht="24" customHeight="1" spans="1:12">
      <c r="A105" s="26">
        <v>100</v>
      </c>
      <c r="B105" s="35" t="s">
        <v>121</v>
      </c>
      <c r="C105" s="28" t="s">
        <v>21</v>
      </c>
      <c r="D105" s="28" t="s">
        <v>22</v>
      </c>
      <c r="E105" s="36">
        <v>2.12</v>
      </c>
      <c r="F105" s="30">
        <f t="shared" si="18"/>
        <v>99.5764</v>
      </c>
      <c r="G105" s="31">
        <f t="shared" si="22"/>
        <v>44.80938</v>
      </c>
      <c r="H105" s="31">
        <f t="shared" si="19"/>
        <v>29.87292</v>
      </c>
      <c r="I105" s="31">
        <f t="shared" si="20"/>
        <v>2.48941</v>
      </c>
      <c r="J105" s="31">
        <f t="shared" si="21"/>
        <v>2.48941</v>
      </c>
      <c r="K105" s="31">
        <f t="shared" si="23"/>
        <v>19.91528</v>
      </c>
      <c r="L105" s="31"/>
    </row>
    <row r="106" s="7" customFormat="1" ht="24" customHeight="1" spans="1:12">
      <c r="A106" s="26">
        <v>101</v>
      </c>
      <c r="B106" s="35" t="s">
        <v>122</v>
      </c>
      <c r="C106" s="28" t="s">
        <v>21</v>
      </c>
      <c r="D106" s="28" t="s">
        <v>22</v>
      </c>
      <c r="E106" s="36">
        <v>8.3</v>
      </c>
      <c r="F106" s="30">
        <f t="shared" si="18"/>
        <v>389.851</v>
      </c>
      <c r="G106" s="31">
        <f t="shared" si="22"/>
        <v>175.43295</v>
      </c>
      <c r="H106" s="31">
        <f t="shared" si="19"/>
        <v>116.9553</v>
      </c>
      <c r="I106" s="31">
        <f t="shared" si="20"/>
        <v>9.746275</v>
      </c>
      <c r="J106" s="31">
        <f t="shared" si="21"/>
        <v>9.746275</v>
      </c>
      <c r="K106" s="31">
        <f t="shared" si="23"/>
        <v>77.9702</v>
      </c>
      <c r="L106" s="31"/>
    </row>
    <row r="107" s="7" customFormat="1" ht="24" customHeight="1" spans="1:12">
      <c r="A107" s="26">
        <v>102</v>
      </c>
      <c r="B107" s="35" t="s">
        <v>123</v>
      </c>
      <c r="C107" s="28" t="s">
        <v>21</v>
      </c>
      <c r="D107" s="28" t="s">
        <v>22</v>
      </c>
      <c r="E107" s="36">
        <v>3.56</v>
      </c>
      <c r="F107" s="30">
        <f t="shared" si="18"/>
        <v>167.2132</v>
      </c>
      <c r="G107" s="31">
        <f t="shared" si="22"/>
        <v>75.24594</v>
      </c>
      <c r="H107" s="31">
        <f t="shared" si="19"/>
        <v>50.16396</v>
      </c>
      <c r="I107" s="31">
        <f t="shared" si="20"/>
        <v>4.18033</v>
      </c>
      <c r="J107" s="31">
        <f t="shared" si="21"/>
        <v>4.18033</v>
      </c>
      <c r="K107" s="31">
        <f t="shared" si="23"/>
        <v>33.44264</v>
      </c>
      <c r="L107" s="31"/>
    </row>
    <row r="108" s="7" customFormat="1" ht="24" customHeight="1" spans="1:12">
      <c r="A108" s="26">
        <v>103</v>
      </c>
      <c r="B108" s="35" t="s">
        <v>124</v>
      </c>
      <c r="C108" s="28" t="s">
        <v>21</v>
      </c>
      <c r="D108" s="28" t="s">
        <v>22</v>
      </c>
      <c r="E108" s="36">
        <v>5</v>
      </c>
      <c r="F108" s="30">
        <f t="shared" si="18"/>
        <v>234.85</v>
      </c>
      <c r="G108" s="31">
        <f t="shared" si="22"/>
        <v>105.6825</v>
      </c>
      <c r="H108" s="31">
        <f t="shared" si="19"/>
        <v>70.455</v>
      </c>
      <c r="I108" s="31">
        <f t="shared" si="20"/>
        <v>5.87125</v>
      </c>
      <c r="J108" s="31">
        <f t="shared" si="21"/>
        <v>5.87125</v>
      </c>
      <c r="K108" s="31">
        <f t="shared" si="23"/>
        <v>46.97</v>
      </c>
      <c r="L108" s="31"/>
    </row>
    <row r="109" s="7" customFormat="1" ht="24" customHeight="1" spans="1:12">
      <c r="A109" s="26">
        <v>104</v>
      </c>
      <c r="B109" s="35" t="s">
        <v>125</v>
      </c>
      <c r="C109" s="28" t="s">
        <v>21</v>
      </c>
      <c r="D109" s="28" t="s">
        <v>22</v>
      </c>
      <c r="E109" s="36">
        <v>4.25</v>
      </c>
      <c r="F109" s="30">
        <f t="shared" si="18"/>
        <v>199.6225</v>
      </c>
      <c r="G109" s="31">
        <f t="shared" si="22"/>
        <v>89.830125</v>
      </c>
      <c r="H109" s="31">
        <f t="shared" si="19"/>
        <v>59.88675</v>
      </c>
      <c r="I109" s="31">
        <f t="shared" si="20"/>
        <v>4.9905625</v>
      </c>
      <c r="J109" s="31">
        <f t="shared" si="21"/>
        <v>4.9905625</v>
      </c>
      <c r="K109" s="31">
        <f t="shared" si="23"/>
        <v>39.9245</v>
      </c>
      <c r="L109" s="31"/>
    </row>
    <row r="110" s="7" customFormat="1" ht="24" customHeight="1" spans="1:12">
      <c r="A110" s="26">
        <v>105</v>
      </c>
      <c r="B110" s="35" t="s">
        <v>126</v>
      </c>
      <c r="C110" s="28" t="s">
        <v>21</v>
      </c>
      <c r="D110" s="28" t="s">
        <v>22</v>
      </c>
      <c r="E110" s="36">
        <v>4</v>
      </c>
      <c r="F110" s="30">
        <f t="shared" si="18"/>
        <v>187.88</v>
      </c>
      <c r="G110" s="31">
        <f t="shared" si="22"/>
        <v>84.546</v>
      </c>
      <c r="H110" s="31">
        <f t="shared" si="19"/>
        <v>56.364</v>
      </c>
      <c r="I110" s="31">
        <f t="shared" si="20"/>
        <v>4.697</v>
      </c>
      <c r="J110" s="31">
        <f t="shared" si="21"/>
        <v>4.697</v>
      </c>
      <c r="K110" s="31">
        <f t="shared" si="23"/>
        <v>37.576</v>
      </c>
      <c r="L110" s="31"/>
    </row>
    <row r="111" s="7" customFormat="1" ht="24" customHeight="1" spans="1:12">
      <c r="A111" s="26">
        <v>106</v>
      </c>
      <c r="B111" s="35" t="s">
        <v>127</v>
      </c>
      <c r="C111" s="28" t="s">
        <v>21</v>
      </c>
      <c r="D111" s="28" t="s">
        <v>22</v>
      </c>
      <c r="E111" s="36">
        <v>3</v>
      </c>
      <c r="F111" s="30">
        <f t="shared" si="18"/>
        <v>140.91</v>
      </c>
      <c r="G111" s="31">
        <f t="shared" si="22"/>
        <v>63.4095</v>
      </c>
      <c r="H111" s="31">
        <f t="shared" si="19"/>
        <v>42.273</v>
      </c>
      <c r="I111" s="31">
        <f t="shared" si="20"/>
        <v>3.52275</v>
      </c>
      <c r="J111" s="31">
        <f t="shared" si="21"/>
        <v>3.52275</v>
      </c>
      <c r="K111" s="31">
        <f t="shared" si="23"/>
        <v>28.182</v>
      </c>
      <c r="L111" s="31"/>
    </row>
    <row r="112" s="7" customFormat="1" ht="24" customHeight="1" spans="1:12">
      <c r="A112" s="26">
        <v>107</v>
      </c>
      <c r="B112" s="35" t="s">
        <v>128</v>
      </c>
      <c r="C112" s="28" t="s">
        <v>21</v>
      </c>
      <c r="D112" s="28" t="s">
        <v>22</v>
      </c>
      <c r="E112" s="36">
        <v>4</v>
      </c>
      <c r="F112" s="30">
        <f t="shared" si="18"/>
        <v>187.88</v>
      </c>
      <c r="G112" s="31">
        <f t="shared" si="22"/>
        <v>84.546</v>
      </c>
      <c r="H112" s="31">
        <f t="shared" si="19"/>
        <v>56.364</v>
      </c>
      <c r="I112" s="31">
        <f t="shared" si="20"/>
        <v>4.697</v>
      </c>
      <c r="J112" s="31">
        <f t="shared" si="21"/>
        <v>4.697</v>
      </c>
      <c r="K112" s="31">
        <f t="shared" si="23"/>
        <v>37.576</v>
      </c>
      <c r="L112" s="31"/>
    </row>
    <row r="113" s="7" customFormat="1" ht="24" customHeight="1" spans="1:12">
      <c r="A113" s="26">
        <v>108</v>
      </c>
      <c r="B113" s="35" t="s">
        <v>129</v>
      </c>
      <c r="C113" s="28" t="s">
        <v>21</v>
      </c>
      <c r="D113" s="28" t="s">
        <v>22</v>
      </c>
      <c r="E113" s="36">
        <v>2.7</v>
      </c>
      <c r="F113" s="30">
        <f t="shared" si="18"/>
        <v>126.819</v>
      </c>
      <c r="G113" s="31">
        <f t="shared" si="22"/>
        <v>57.06855</v>
      </c>
      <c r="H113" s="31">
        <f t="shared" si="19"/>
        <v>38.0457</v>
      </c>
      <c r="I113" s="31">
        <f t="shared" si="20"/>
        <v>3.170475</v>
      </c>
      <c r="J113" s="31">
        <f t="shared" si="21"/>
        <v>3.170475</v>
      </c>
      <c r="K113" s="31">
        <f t="shared" si="23"/>
        <v>25.3638</v>
      </c>
      <c r="L113" s="31"/>
    </row>
    <row r="114" s="7" customFormat="1" ht="24" customHeight="1" spans="1:12">
      <c r="A114" s="26">
        <v>109</v>
      </c>
      <c r="B114" s="35" t="s">
        <v>130</v>
      </c>
      <c r="C114" s="28" t="s">
        <v>21</v>
      </c>
      <c r="D114" s="28" t="s">
        <v>22</v>
      </c>
      <c r="E114" s="36">
        <v>5</v>
      </c>
      <c r="F114" s="30">
        <f t="shared" si="18"/>
        <v>234.85</v>
      </c>
      <c r="G114" s="31">
        <f t="shared" si="22"/>
        <v>105.6825</v>
      </c>
      <c r="H114" s="31">
        <f t="shared" si="19"/>
        <v>70.455</v>
      </c>
      <c r="I114" s="31">
        <f t="shared" si="20"/>
        <v>5.87125</v>
      </c>
      <c r="J114" s="31">
        <f t="shared" si="21"/>
        <v>5.87125</v>
      </c>
      <c r="K114" s="31">
        <f t="shared" si="23"/>
        <v>46.97</v>
      </c>
      <c r="L114" s="31"/>
    </row>
    <row r="115" s="7" customFormat="1" ht="24" customHeight="1" spans="1:12">
      <c r="A115" s="26">
        <v>110</v>
      </c>
      <c r="B115" s="35" t="s">
        <v>131</v>
      </c>
      <c r="C115" s="28" t="s">
        <v>21</v>
      </c>
      <c r="D115" s="28" t="s">
        <v>22</v>
      </c>
      <c r="E115" s="36">
        <v>2</v>
      </c>
      <c r="F115" s="30">
        <f t="shared" si="18"/>
        <v>93.94</v>
      </c>
      <c r="G115" s="31">
        <f t="shared" si="22"/>
        <v>42.273</v>
      </c>
      <c r="H115" s="31">
        <f t="shared" si="19"/>
        <v>28.182</v>
      </c>
      <c r="I115" s="31">
        <f t="shared" si="20"/>
        <v>2.3485</v>
      </c>
      <c r="J115" s="31">
        <f t="shared" si="21"/>
        <v>2.3485</v>
      </c>
      <c r="K115" s="31">
        <f t="shared" si="23"/>
        <v>18.788</v>
      </c>
      <c r="L115" s="31"/>
    </row>
    <row r="116" s="7" customFormat="1" ht="24" customHeight="1" spans="1:12">
      <c r="A116" s="26">
        <v>111</v>
      </c>
      <c r="B116" s="35" t="s">
        <v>132</v>
      </c>
      <c r="C116" s="28" t="s">
        <v>21</v>
      </c>
      <c r="D116" s="28" t="s">
        <v>22</v>
      </c>
      <c r="E116" s="36">
        <v>8.1</v>
      </c>
      <c r="F116" s="30">
        <f t="shared" si="18"/>
        <v>380.457</v>
      </c>
      <c r="G116" s="31">
        <f t="shared" si="22"/>
        <v>171.20565</v>
      </c>
      <c r="H116" s="31">
        <f t="shared" si="19"/>
        <v>114.1371</v>
      </c>
      <c r="I116" s="31">
        <f t="shared" si="20"/>
        <v>9.511425</v>
      </c>
      <c r="J116" s="31">
        <f t="shared" si="21"/>
        <v>9.511425</v>
      </c>
      <c r="K116" s="31">
        <f t="shared" si="23"/>
        <v>76.0914</v>
      </c>
      <c r="L116" s="31"/>
    </row>
    <row r="117" s="7" customFormat="1" ht="24" customHeight="1" spans="1:12">
      <c r="A117" s="26">
        <v>112</v>
      </c>
      <c r="B117" s="35" t="s">
        <v>133</v>
      </c>
      <c r="C117" s="28" t="s">
        <v>21</v>
      </c>
      <c r="D117" s="28" t="s">
        <v>22</v>
      </c>
      <c r="E117" s="36">
        <v>4.22</v>
      </c>
      <c r="F117" s="30">
        <f t="shared" si="18"/>
        <v>198.2134</v>
      </c>
      <c r="G117" s="31">
        <f t="shared" si="22"/>
        <v>89.19603</v>
      </c>
      <c r="H117" s="31">
        <f t="shared" si="19"/>
        <v>59.46402</v>
      </c>
      <c r="I117" s="31">
        <f t="shared" si="20"/>
        <v>4.955335</v>
      </c>
      <c r="J117" s="31">
        <f t="shared" si="21"/>
        <v>4.955335</v>
      </c>
      <c r="K117" s="31">
        <f t="shared" si="23"/>
        <v>39.64268</v>
      </c>
      <c r="L117" s="31"/>
    </row>
    <row r="118" s="7" customFormat="1" ht="24" customHeight="1" spans="1:12">
      <c r="A118" s="26">
        <v>113</v>
      </c>
      <c r="B118" s="35" t="s">
        <v>134</v>
      </c>
      <c r="C118" s="28" t="s">
        <v>21</v>
      </c>
      <c r="D118" s="28" t="s">
        <v>22</v>
      </c>
      <c r="E118" s="36">
        <v>2.34</v>
      </c>
      <c r="F118" s="30">
        <f t="shared" si="18"/>
        <v>109.9098</v>
      </c>
      <c r="G118" s="31">
        <f t="shared" si="22"/>
        <v>49.45941</v>
      </c>
      <c r="H118" s="31">
        <f t="shared" si="19"/>
        <v>32.97294</v>
      </c>
      <c r="I118" s="31">
        <f t="shared" si="20"/>
        <v>2.747745</v>
      </c>
      <c r="J118" s="31">
        <f t="shared" si="21"/>
        <v>2.747745</v>
      </c>
      <c r="K118" s="31">
        <f t="shared" si="23"/>
        <v>21.98196</v>
      </c>
      <c r="L118" s="31"/>
    </row>
    <row r="119" s="7" customFormat="1" ht="24" customHeight="1" spans="1:12">
      <c r="A119" s="26">
        <v>114</v>
      </c>
      <c r="B119" s="35" t="s">
        <v>135</v>
      </c>
      <c r="C119" s="28" t="s">
        <v>21</v>
      </c>
      <c r="D119" s="28" t="s">
        <v>22</v>
      </c>
      <c r="E119" s="36">
        <v>2</v>
      </c>
      <c r="F119" s="30">
        <f t="shared" si="18"/>
        <v>93.94</v>
      </c>
      <c r="G119" s="31">
        <f t="shared" si="22"/>
        <v>42.273</v>
      </c>
      <c r="H119" s="31">
        <f t="shared" si="19"/>
        <v>28.182</v>
      </c>
      <c r="I119" s="31">
        <f t="shared" si="20"/>
        <v>2.3485</v>
      </c>
      <c r="J119" s="31">
        <f t="shared" si="21"/>
        <v>2.3485</v>
      </c>
      <c r="K119" s="31">
        <f t="shared" si="23"/>
        <v>18.788</v>
      </c>
      <c r="L119" s="31"/>
    </row>
    <row r="120" s="7" customFormat="1" ht="24" customHeight="1" spans="1:12">
      <c r="A120" s="26">
        <v>115</v>
      </c>
      <c r="B120" s="35" t="s">
        <v>136</v>
      </c>
      <c r="C120" s="28" t="s">
        <v>21</v>
      </c>
      <c r="D120" s="28" t="s">
        <v>22</v>
      </c>
      <c r="E120" s="36">
        <v>4.23</v>
      </c>
      <c r="F120" s="30">
        <f t="shared" si="18"/>
        <v>198.6831</v>
      </c>
      <c r="G120" s="31">
        <f t="shared" si="22"/>
        <v>89.407395</v>
      </c>
      <c r="H120" s="31">
        <f t="shared" si="19"/>
        <v>59.60493</v>
      </c>
      <c r="I120" s="31">
        <f t="shared" si="20"/>
        <v>4.9670775</v>
      </c>
      <c r="J120" s="31">
        <f t="shared" si="21"/>
        <v>4.9670775</v>
      </c>
      <c r="K120" s="31">
        <f t="shared" si="23"/>
        <v>39.73662</v>
      </c>
      <c r="L120" s="31"/>
    </row>
    <row r="121" s="7" customFormat="1" ht="24" customHeight="1" spans="1:12">
      <c r="A121" s="26">
        <v>116</v>
      </c>
      <c r="B121" s="35" t="s">
        <v>137</v>
      </c>
      <c r="C121" s="28" t="s">
        <v>21</v>
      </c>
      <c r="D121" s="28" t="s">
        <v>22</v>
      </c>
      <c r="E121" s="36">
        <v>5.5</v>
      </c>
      <c r="F121" s="30">
        <f t="shared" si="18"/>
        <v>258.335</v>
      </c>
      <c r="G121" s="31">
        <f t="shared" si="22"/>
        <v>116.25075</v>
      </c>
      <c r="H121" s="31">
        <f t="shared" si="19"/>
        <v>77.5005</v>
      </c>
      <c r="I121" s="31">
        <f t="shared" si="20"/>
        <v>6.458375</v>
      </c>
      <c r="J121" s="31">
        <f t="shared" si="21"/>
        <v>6.458375</v>
      </c>
      <c r="K121" s="31">
        <f t="shared" si="23"/>
        <v>51.667</v>
      </c>
      <c r="L121" s="31"/>
    </row>
    <row r="122" s="7" customFormat="1" ht="24" customHeight="1" spans="1:12">
      <c r="A122" s="26">
        <v>117</v>
      </c>
      <c r="B122" s="35" t="s">
        <v>138</v>
      </c>
      <c r="C122" s="28" t="s">
        <v>21</v>
      </c>
      <c r="D122" s="28" t="s">
        <v>22</v>
      </c>
      <c r="E122" s="36">
        <v>5.72</v>
      </c>
      <c r="F122" s="30">
        <f t="shared" si="18"/>
        <v>268.6684</v>
      </c>
      <c r="G122" s="31">
        <f t="shared" si="22"/>
        <v>120.90078</v>
      </c>
      <c r="H122" s="31">
        <f t="shared" si="19"/>
        <v>80.60052</v>
      </c>
      <c r="I122" s="31">
        <f t="shared" si="20"/>
        <v>6.71671</v>
      </c>
      <c r="J122" s="31">
        <f t="shared" si="21"/>
        <v>6.71671</v>
      </c>
      <c r="K122" s="31">
        <f t="shared" si="23"/>
        <v>53.73368</v>
      </c>
      <c r="L122" s="31"/>
    </row>
    <row r="123" s="7" customFormat="1" ht="24" customHeight="1" spans="1:12">
      <c r="A123" s="26">
        <v>118</v>
      </c>
      <c r="B123" s="35" t="s">
        <v>139</v>
      </c>
      <c r="C123" s="28" t="s">
        <v>21</v>
      </c>
      <c r="D123" s="28" t="s">
        <v>22</v>
      </c>
      <c r="E123" s="36">
        <v>2.55</v>
      </c>
      <c r="F123" s="30">
        <f t="shared" si="18"/>
        <v>119.7735</v>
      </c>
      <c r="G123" s="31">
        <f t="shared" si="22"/>
        <v>53.898075</v>
      </c>
      <c r="H123" s="31">
        <f t="shared" si="19"/>
        <v>35.93205</v>
      </c>
      <c r="I123" s="31">
        <f t="shared" si="20"/>
        <v>2.9943375</v>
      </c>
      <c r="J123" s="31">
        <f t="shared" si="21"/>
        <v>2.9943375</v>
      </c>
      <c r="K123" s="31">
        <f t="shared" si="23"/>
        <v>23.9547</v>
      </c>
      <c r="L123" s="31"/>
    </row>
    <row r="124" s="7" customFormat="1" ht="24" customHeight="1" spans="1:12">
      <c r="A124" s="26">
        <v>119</v>
      </c>
      <c r="B124" s="35" t="s">
        <v>140</v>
      </c>
      <c r="C124" s="28" t="s">
        <v>21</v>
      </c>
      <c r="D124" s="28" t="s">
        <v>22</v>
      </c>
      <c r="E124" s="36">
        <v>4.25</v>
      </c>
      <c r="F124" s="30">
        <f t="shared" si="18"/>
        <v>199.6225</v>
      </c>
      <c r="G124" s="31">
        <f t="shared" si="22"/>
        <v>89.830125</v>
      </c>
      <c r="H124" s="31">
        <f t="shared" si="19"/>
        <v>59.88675</v>
      </c>
      <c r="I124" s="31">
        <f t="shared" si="20"/>
        <v>4.9905625</v>
      </c>
      <c r="J124" s="31">
        <f t="shared" si="21"/>
        <v>4.9905625</v>
      </c>
      <c r="K124" s="31">
        <f t="shared" si="23"/>
        <v>39.9245</v>
      </c>
      <c r="L124" s="31"/>
    </row>
    <row r="125" s="7" customFormat="1" ht="24" customHeight="1" spans="1:12">
      <c r="A125" s="26">
        <v>120</v>
      </c>
      <c r="B125" s="35" t="s">
        <v>141</v>
      </c>
      <c r="C125" s="28" t="s">
        <v>21</v>
      </c>
      <c r="D125" s="28" t="s">
        <v>22</v>
      </c>
      <c r="E125" s="36">
        <v>2</v>
      </c>
      <c r="F125" s="30">
        <f t="shared" si="18"/>
        <v>93.94</v>
      </c>
      <c r="G125" s="31">
        <f t="shared" si="22"/>
        <v>42.273</v>
      </c>
      <c r="H125" s="31">
        <f t="shared" si="19"/>
        <v>28.182</v>
      </c>
      <c r="I125" s="31">
        <f t="shared" si="20"/>
        <v>2.3485</v>
      </c>
      <c r="J125" s="31">
        <f t="shared" si="21"/>
        <v>2.3485</v>
      </c>
      <c r="K125" s="31">
        <f t="shared" si="23"/>
        <v>18.788</v>
      </c>
      <c r="L125" s="31"/>
    </row>
    <row r="126" s="7" customFormat="1" ht="24" customHeight="1" spans="1:12">
      <c r="A126" s="26">
        <v>121</v>
      </c>
      <c r="B126" s="35" t="s">
        <v>142</v>
      </c>
      <c r="C126" s="28" t="s">
        <v>21</v>
      </c>
      <c r="D126" s="28" t="s">
        <v>22</v>
      </c>
      <c r="E126" s="36">
        <v>4.45</v>
      </c>
      <c r="F126" s="30">
        <f t="shared" si="18"/>
        <v>209.0165</v>
      </c>
      <c r="G126" s="31">
        <f t="shared" si="22"/>
        <v>94.057425</v>
      </c>
      <c r="H126" s="31">
        <f t="shared" si="19"/>
        <v>62.70495</v>
      </c>
      <c r="I126" s="31">
        <f t="shared" si="20"/>
        <v>5.2254125</v>
      </c>
      <c r="J126" s="31">
        <f t="shared" si="21"/>
        <v>5.2254125</v>
      </c>
      <c r="K126" s="31">
        <f t="shared" si="23"/>
        <v>41.8033</v>
      </c>
      <c r="L126" s="31"/>
    </row>
    <row r="127" s="7" customFormat="1" ht="24" customHeight="1" spans="1:12">
      <c r="A127" s="26">
        <v>122</v>
      </c>
      <c r="B127" s="35" t="s">
        <v>143</v>
      </c>
      <c r="C127" s="28" t="s">
        <v>21</v>
      </c>
      <c r="D127" s="28" t="s">
        <v>22</v>
      </c>
      <c r="E127" s="36">
        <v>1.2</v>
      </c>
      <c r="F127" s="30">
        <f t="shared" si="18"/>
        <v>56.364</v>
      </c>
      <c r="G127" s="31">
        <f t="shared" si="22"/>
        <v>25.3638</v>
      </c>
      <c r="H127" s="31">
        <f t="shared" si="19"/>
        <v>16.9092</v>
      </c>
      <c r="I127" s="31">
        <f t="shared" si="20"/>
        <v>1.4091</v>
      </c>
      <c r="J127" s="31">
        <f t="shared" si="21"/>
        <v>1.4091</v>
      </c>
      <c r="K127" s="31">
        <f t="shared" si="23"/>
        <v>11.2728</v>
      </c>
      <c r="L127" s="31"/>
    </row>
    <row r="128" s="7" customFormat="1" ht="24" customHeight="1" spans="1:12">
      <c r="A128" s="26">
        <v>123</v>
      </c>
      <c r="B128" s="35" t="s">
        <v>144</v>
      </c>
      <c r="C128" s="28" t="s">
        <v>21</v>
      </c>
      <c r="D128" s="28" t="s">
        <v>22</v>
      </c>
      <c r="E128" s="36">
        <v>8</v>
      </c>
      <c r="F128" s="30">
        <f t="shared" si="18"/>
        <v>375.76</v>
      </c>
      <c r="G128" s="31">
        <f t="shared" si="22"/>
        <v>169.092</v>
      </c>
      <c r="H128" s="31">
        <f t="shared" si="19"/>
        <v>112.728</v>
      </c>
      <c r="I128" s="31">
        <f t="shared" si="20"/>
        <v>9.394</v>
      </c>
      <c r="J128" s="31">
        <f t="shared" si="21"/>
        <v>9.394</v>
      </c>
      <c r="K128" s="31">
        <f t="shared" si="23"/>
        <v>75.152</v>
      </c>
      <c r="L128" s="31"/>
    </row>
    <row r="129" s="7" customFormat="1" ht="24" customHeight="1" spans="1:12">
      <c r="A129" s="26">
        <v>124</v>
      </c>
      <c r="B129" s="35" t="s">
        <v>145</v>
      </c>
      <c r="C129" s="28" t="s">
        <v>21</v>
      </c>
      <c r="D129" s="28" t="s">
        <v>22</v>
      </c>
      <c r="E129" s="36">
        <v>3.3</v>
      </c>
      <c r="F129" s="30">
        <f t="shared" si="18"/>
        <v>155.001</v>
      </c>
      <c r="G129" s="31">
        <f t="shared" si="22"/>
        <v>69.75045</v>
      </c>
      <c r="H129" s="31">
        <f t="shared" si="19"/>
        <v>46.5003</v>
      </c>
      <c r="I129" s="31">
        <f t="shared" si="20"/>
        <v>3.875025</v>
      </c>
      <c r="J129" s="31">
        <f t="shared" si="21"/>
        <v>3.875025</v>
      </c>
      <c r="K129" s="31">
        <f t="shared" si="23"/>
        <v>31.0002</v>
      </c>
      <c r="L129" s="31"/>
    </row>
    <row r="130" s="7" customFormat="1" ht="24" customHeight="1" spans="1:12">
      <c r="A130" s="26">
        <v>125</v>
      </c>
      <c r="B130" s="35" t="s">
        <v>146</v>
      </c>
      <c r="C130" s="28" t="s">
        <v>21</v>
      </c>
      <c r="D130" s="28" t="s">
        <v>22</v>
      </c>
      <c r="E130" s="36">
        <v>2.3</v>
      </c>
      <c r="F130" s="30">
        <f t="shared" si="18"/>
        <v>108.031</v>
      </c>
      <c r="G130" s="31">
        <f t="shared" si="22"/>
        <v>48.61395</v>
      </c>
      <c r="H130" s="31">
        <f t="shared" si="19"/>
        <v>32.4093</v>
      </c>
      <c r="I130" s="31">
        <f t="shared" si="20"/>
        <v>2.700775</v>
      </c>
      <c r="J130" s="31">
        <f t="shared" si="21"/>
        <v>2.700775</v>
      </c>
      <c r="K130" s="31">
        <f t="shared" si="23"/>
        <v>21.6062</v>
      </c>
      <c r="L130" s="31"/>
    </row>
    <row r="131" s="7" customFormat="1" ht="24" customHeight="1" spans="1:12">
      <c r="A131" s="26">
        <v>126</v>
      </c>
      <c r="B131" s="35" t="s">
        <v>147</v>
      </c>
      <c r="C131" s="28" t="s">
        <v>21</v>
      </c>
      <c r="D131" s="28" t="s">
        <v>22</v>
      </c>
      <c r="E131" s="36">
        <v>2.36</v>
      </c>
      <c r="F131" s="30">
        <f t="shared" si="18"/>
        <v>110.8492</v>
      </c>
      <c r="G131" s="31">
        <f t="shared" si="22"/>
        <v>49.88214</v>
      </c>
      <c r="H131" s="31">
        <f t="shared" si="19"/>
        <v>33.25476</v>
      </c>
      <c r="I131" s="31">
        <f t="shared" si="20"/>
        <v>2.77123</v>
      </c>
      <c r="J131" s="31">
        <f t="shared" si="21"/>
        <v>2.77123</v>
      </c>
      <c r="K131" s="31">
        <f t="shared" si="23"/>
        <v>22.16984</v>
      </c>
      <c r="L131" s="31"/>
    </row>
    <row r="132" s="7" customFormat="1" ht="24" customHeight="1" spans="1:12">
      <c r="A132" s="26">
        <v>127</v>
      </c>
      <c r="B132" s="35" t="s">
        <v>148</v>
      </c>
      <c r="C132" s="28" t="s">
        <v>21</v>
      </c>
      <c r="D132" s="28" t="s">
        <v>22</v>
      </c>
      <c r="E132" s="36">
        <v>2.8</v>
      </c>
      <c r="F132" s="30">
        <f t="shared" si="18"/>
        <v>131.516</v>
      </c>
      <c r="G132" s="31">
        <f t="shared" si="22"/>
        <v>59.1822</v>
      </c>
      <c r="H132" s="31">
        <f t="shared" si="19"/>
        <v>39.4548</v>
      </c>
      <c r="I132" s="31">
        <f t="shared" si="20"/>
        <v>3.2879</v>
      </c>
      <c r="J132" s="31">
        <f t="shared" si="21"/>
        <v>3.2879</v>
      </c>
      <c r="K132" s="31">
        <f t="shared" si="23"/>
        <v>26.3032</v>
      </c>
      <c r="L132" s="31"/>
    </row>
    <row r="133" s="7" customFormat="1" ht="24" customHeight="1" spans="1:12">
      <c r="A133" s="26">
        <v>128</v>
      </c>
      <c r="B133" s="35" t="s">
        <v>149</v>
      </c>
      <c r="C133" s="28" t="s">
        <v>21</v>
      </c>
      <c r="D133" s="28" t="s">
        <v>22</v>
      </c>
      <c r="E133" s="36">
        <v>4.5</v>
      </c>
      <c r="F133" s="30">
        <f t="shared" si="18"/>
        <v>211.365</v>
      </c>
      <c r="G133" s="31">
        <f t="shared" si="22"/>
        <v>95.11425</v>
      </c>
      <c r="H133" s="31">
        <f t="shared" si="19"/>
        <v>63.4095</v>
      </c>
      <c r="I133" s="31">
        <f t="shared" si="20"/>
        <v>5.284125</v>
      </c>
      <c r="J133" s="31">
        <f t="shared" si="21"/>
        <v>5.284125</v>
      </c>
      <c r="K133" s="31">
        <f t="shared" si="23"/>
        <v>42.273</v>
      </c>
      <c r="L133" s="31"/>
    </row>
    <row r="134" s="7" customFormat="1" ht="24" customHeight="1" spans="1:12">
      <c r="A134" s="26">
        <v>129</v>
      </c>
      <c r="B134" s="35" t="s">
        <v>150</v>
      </c>
      <c r="C134" s="28" t="s">
        <v>21</v>
      </c>
      <c r="D134" s="28" t="s">
        <v>22</v>
      </c>
      <c r="E134" s="36">
        <v>2</v>
      </c>
      <c r="F134" s="30">
        <f t="shared" si="18"/>
        <v>93.94</v>
      </c>
      <c r="G134" s="31">
        <f t="shared" si="22"/>
        <v>42.273</v>
      </c>
      <c r="H134" s="31">
        <f t="shared" si="19"/>
        <v>28.182</v>
      </c>
      <c r="I134" s="31">
        <f t="shared" si="20"/>
        <v>2.3485</v>
      </c>
      <c r="J134" s="31">
        <f t="shared" si="21"/>
        <v>2.3485</v>
      </c>
      <c r="K134" s="31">
        <f t="shared" si="23"/>
        <v>18.788</v>
      </c>
      <c r="L134" s="31"/>
    </row>
    <row r="135" s="7" customFormat="1" ht="24" customHeight="1" spans="1:12">
      <c r="A135" s="26">
        <v>130</v>
      </c>
      <c r="B135" s="35" t="s">
        <v>151</v>
      </c>
      <c r="C135" s="28" t="s">
        <v>21</v>
      </c>
      <c r="D135" s="28" t="s">
        <v>22</v>
      </c>
      <c r="E135" s="36">
        <v>4.7</v>
      </c>
      <c r="F135" s="30">
        <f t="shared" ref="F135:F151" si="24">E135*46.97</f>
        <v>220.759</v>
      </c>
      <c r="G135" s="31">
        <f t="shared" si="22"/>
        <v>99.34155</v>
      </c>
      <c r="H135" s="31">
        <f t="shared" ref="H135:H152" si="25">F135*0.3</f>
        <v>66.2277</v>
      </c>
      <c r="I135" s="31">
        <f t="shared" ref="I135:I152" si="26">F135*0.025</f>
        <v>5.518975</v>
      </c>
      <c r="J135" s="31">
        <f t="shared" ref="J135:J152" si="27">F135*0.025</f>
        <v>5.518975</v>
      </c>
      <c r="K135" s="31">
        <f t="shared" si="23"/>
        <v>44.1518</v>
      </c>
      <c r="L135" s="31"/>
    </row>
    <row r="136" s="7" customFormat="1" ht="24" customHeight="1" spans="1:12">
      <c r="A136" s="26">
        <v>131</v>
      </c>
      <c r="B136" s="35" t="s">
        <v>152</v>
      </c>
      <c r="C136" s="28" t="s">
        <v>21</v>
      </c>
      <c r="D136" s="28" t="s">
        <v>22</v>
      </c>
      <c r="E136" s="36">
        <v>4.7</v>
      </c>
      <c r="F136" s="30">
        <f t="shared" si="24"/>
        <v>220.759</v>
      </c>
      <c r="G136" s="31">
        <f t="shared" si="22"/>
        <v>99.34155</v>
      </c>
      <c r="H136" s="31">
        <f t="shared" si="25"/>
        <v>66.2277</v>
      </c>
      <c r="I136" s="31">
        <f t="shared" si="26"/>
        <v>5.518975</v>
      </c>
      <c r="J136" s="31">
        <f t="shared" si="27"/>
        <v>5.518975</v>
      </c>
      <c r="K136" s="31">
        <f t="shared" si="23"/>
        <v>44.1518</v>
      </c>
      <c r="L136" s="31"/>
    </row>
    <row r="137" s="7" customFormat="1" ht="24" customHeight="1" spans="1:12">
      <c r="A137" s="26">
        <v>132</v>
      </c>
      <c r="B137" s="35" t="s">
        <v>153</v>
      </c>
      <c r="C137" s="28" t="s">
        <v>21</v>
      </c>
      <c r="D137" s="28" t="s">
        <v>22</v>
      </c>
      <c r="E137" s="36">
        <v>0.6</v>
      </c>
      <c r="F137" s="30">
        <f t="shared" si="24"/>
        <v>28.182</v>
      </c>
      <c r="G137" s="31">
        <f t="shared" si="22"/>
        <v>12.6819</v>
      </c>
      <c r="H137" s="31">
        <f t="shared" si="25"/>
        <v>8.4546</v>
      </c>
      <c r="I137" s="31">
        <f t="shared" si="26"/>
        <v>0.70455</v>
      </c>
      <c r="J137" s="31">
        <f t="shared" si="27"/>
        <v>0.70455</v>
      </c>
      <c r="K137" s="31">
        <f t="shared" si="23"/>
        <v>5.6364</v>
      </c>
      <c r="L137" s="31"/>
    </row>
    <row r="138" s="7" customFormat="1" ht="24" customHeight="1" spans="1:12">
      <c r="A138" s="26">
        <v>133</v>
      </c>
      <c r="B138" s="35" t="s">
        <v>154</v>
      </c>
      <c r="C138" s="28" t="s">
        <v>21</v>
      </c>
      <c r="D138" s="28" t="s">
        <v>22</v>
      </c>
      <c r="E138" s="36">
        <v>1.3</v>
      </c>
      <c r="F138" s="30">
        <f t="shared" si="24"/>
        <v>61.061</v>
      </c>
      <c r="G138" s="31">
        <f t="shared" ref="G138:G151" si="28">F138*0.45</f>
        <v>27.47745</v>
      </c>
      <c r="H138" s="31">
        <f t="shared" si="25"/>
        <v>18.3183</v>
      </c>
      <c r="I138" s="31">
        <f t="shared" si="26"/>
        <v>1.526525</v>
      </c>
      <c r="J138" s="31">
        <f t="shared" si="27"/>
        <v>1.526525</v>
      </c>
      <c r="K138" s="31">
        <f t="shared" ref="K138:K151" si="29">F138*0.2</f>
        <v>12.2122</v>
      </c>
      <c r="L138" s="31"/>
    </row>
    <row r="139" s="7" customFormat="1" ht="24" customHeight="1" spans="1:12">
      <c r="A139" s="26">
        <v>134</v>
      </c>
      <c r="B139" s="35" t="s">
        <v>155</v>
      </c>
      <c r="C139" s="28" t="s">
        <v>21</v>
      </c>
      <c r="D139" s="28" t="s">
        <v>22</v>
      </c>
      <c r="E139" s="36">
        <v>2</v>
      </c>
      <c r="F139" s="30">
        <f t="shared" si="24"/>
        <v>93.94</v>
      </c>
      <c r="G139" s="31">
        <f t="shared" si="28"/>
        <v>42.273</v>
      </c>
      <c r="H139" s="31">
        <f t="shared" si="25"/>
        <v>28.182</v>
      </c>
      <c r="I139" s="31">
        <f t="shared" si="26"/>
        <v>2.3485</v>
      </c>
      <c r="J139" s="31">
        <f t="shared" si="27"/>
        <v>2.3485</v>
      </c>
      <c r="K139" s="31">
        <f t="shared" si="29"/>
        <v>18.788</v>
      </c>
      <c r="L139" s="31"/>
    </row>
    <row r="140" s="7" customFormat="1" ht="24" customHeight="1" spans="1:12">
      <c r="A140" s="26">
        <v>135</v>
      </c>
      <c r="B140" s="35" t="s">
        <v>156</v>
      </c>
      <c r="C140" s="28" t="s">
        <v>21</v>
      </c>
      <c r="D140" s="28" t="s">
        <v>22</v>
      </c>
      <c r="E140" s="36">
        <v>3.2</v>
      </c>
      <c r="F140" s="30">
        <f t="shared" si="24"/>
        <v>150.304</v>
      </c>
      <c r="G140" s="31">
        <f t="shared" si="28"/>
        <v>67.6368</v>
      </c>
      <c r="H140" s="31">
        <f t="shared" si="25"/>
        <v>45.0912</v>
      </c>
      <c r="I140" s="31">
        <f t="shared" si="26"/>
        <v>3.7576</v>
      </c>
      <c r="J140" s="31">
        <f t="shared" si="27"/>
        <v>3.7576</v>
      </c>
      <c r="K140" s="31">
        <f t="shared" si="29"/>
        <v>30.0608</v>
      </c>
      <c r="L140" s="31"/>
    </row>
    <row r="141" s="7" customFormat="1" ht="24" customHeight="1" spans="1:12">
      <c r="A141" s="26">
        <v>136</v>
      </c>
      <c r="B141" s="35" t="s">
        <v>157</v>
      </c>
      <c r="C141" s="28" t="s">
        <v>21</v>
      </c>
      <c r="D141" s="28" t="s">
        <v>22</v>
      </c>
      <c r="E141" s="36">
        <v>10</v>
      </c>
      <c r="F141" s="30">
        <f t="shared" si="24"/>
        <v>469.7</v>
      </c>
      <c r="G141" s="31">
        <f t="shared" si="28"/>
        <v>211.365</v>
      </c>
      <c r="H141" s="31">
        <f t="shared" si="25"/>
        <v>140.91</v>
      </c>
      <c r="I141" s="31">
        <f t="shared" si="26"/>
        <v>11.7425</v>
      </c>
      <c r="J141" s="31">
        <f t="shared" si="27"/>
        <v>11.7425</v>
      </c>
      <c r="K141" s="31">
        <f t="shared" si="29"/>
        <v>93.94</v>
      </c>
      <c r="L141" s="31"/>
    </row>
    <row r="142" s="7" customFormat="1" ht="24" customHeight="1" spans="1:12">
      <c r="A142" s="26">
        <v>137</v>
      </c>
      <c r="B142" s="35" t="s">
        <v>158</v>
      </c>
      <c r="C142" s="28" t="s">
        <v>21</v>
      </c>
      <c r="D142" s="28" t="s">
        <v>22</v>
      </c>
      <c r="E142" s="36">
        <v>6</v>
      </c>
      <c r="F142" s="30">
        <f t="shared" si="24"/>
        <v>281.82</v>
      </c>
      <c r="G142" s="31">
        <f t="shared" si="28"/>
        <v>126.819</v>
      </c>
      <c r="H142" s="31">
        <f t="shared" si="25"/>
        <v>84.546</v>
      </c>
      <c r="I142" s="31">
        <f t="shared" si="26"/>
        <v>7.0455</v>
      </c>
      <c r="J142" s="31">
        <f t="shared" si="27"/>
        <v>7.0455</v>
      </c>
      <c r="K142" s="31">
        <f t="shared" si="29"/>
        <v>56.364</v>
      </c>
      <c r="L142" s="31"/>
    </row>
    <row r="143" s="7" customFormat="1" ht="24" customHeight="1" spans="1:12">
      <c r="A143" s="26">
        <v>138</v>
      </c>
      <c r="B143" s="35" t="s">
        <v>159</v>
      </c>
      <c r="C143" s="28" t="s">
        <v>21</v>
      </c>
      <c r="D143" s="28" t="s">
        <v>22</v>
      </c>
      <c r="E143" s="36">
        <v>2</v>
      </c>
      <c r="F143" s="30">
        <f t="shared" si="24"/>
        <v>93.94</v>
      </c>
      <c r="G143" s="31">
        <f t="shared" si="28"/>
        <v>42.273</v>
      </c>
      <c r="H143" s="31">
        <f t="shared" si="25"/>
        <v>28.182</v>
      </c>
      <c r="I143" s="31">
        <f t="shared" si="26"/>
        <v>2.3485</v>
      </c>
      <c r="J143" s="31">
        <f t="shared" si="27"/>
        <v>2.3485</v>
      </c>
      <c r="K143" s="31">
        <f t="shared" si="29"/>
        <v>18.788</v>
      </c>
      <c r="L143" s="31"/>
    </row>
    <row r="144" s="7" customFormat="1" ht="24" customHeight="1" spans="1:12">
      <c r="A144" s="26">
        <v>139</v>
      </c>
      <c r="B144" s="35" t="s">
        <v>160</v>
      </c>
      <c r="C144" s="28" t="s">
        <v>21</v>
      </c>
      <c r="D144" s="28" t="s">
        <v>22</v>
      </c>
      <c r="E144" s="36">
        <v>3.68</v>
      </c>
      <c r="F144" s="30">
        <f t="shared" si="24"/>
        <v>172.8496</v>
      </c>
      <c r="G144" s="31">
        <f t="shared" si="28"/>
        <v>77.78232</v>
      </c>
      <c r="H144" s="31">
        <f t="shared" si="25"/>
        <v>51.85488</v>
      </c>
      <c r="I144" s="31">
        <f t="shared" si="26"/>
        <v>4.32124</v>
      </c>
      <c r="J144" s="31">
        <f t="shared" si="27"/>
        <v>4.32124</v>
      </c>
      <c r="K144" s="31">
        <f t="shared" si="29"/>
        <v>34.56992</v>
      </c>
      <c r="L144" s="31"/>
    </row>
    <row r="145" s="7" customFormat="1" ht="24" customHeight="1" spans="1:12">
      <c r="A145" s="26">
        <v>140</v>
      </c>
      <c r="B145" s="35" t="s">
        <v>161</v>
      </c>
      <c r="C145" s="28" t="s">
        <v>21</v>
      </c>
      <c r="D145" s="28" t="s">
        <v>22</v>
      </c>
      <c r="E145" s="36">
        <v>2.94</v>
      </c>
      <c r="F145" s="30">
        <f t="shared" si="24"/>
        <v>138.0918</v>
      </c>
      <c r="G145" s="31">
        <f t="shared" si="28"/>
        <v>62.14131</v>
      </c>
      <c r="H145" s="31">
        <f t="shared" si="25"/>
        <v>41.42754</v>
      </c>
      <c r="I145" s="31">
        <f t="shared" si="26"/>
        <v>3.452295</v>
      </c>
      <c r="J145" s="31">
        <f t="shared" si="27"/>
        <v>3.452295</v>
      </c>
      <c r="K145" s="31">
        <f t="shared" si="29"/>
        <v>27.61836</v>
      </c>
      <c r="L145" s="31"/>
    </row>
    <row r="146" s="7" customFormat="1" ht="24" customHeight="1" spans="1:12">
      <c r="A146" s="26">
        <v>141</v>
      </c>
      <c r="B146" s="35" t="s">
        <v>162</v>
      </c>
      <c r="C146" s="28" t="s">
        <v>21</v>
      </c>
      <c r="D146" s="28" t="s">
        <v>22</v>
      </c>
      <c r="E146" s="36">
        <v>10</v>
      </c>
      <c r="F146" s="30">
        <f t="shared" si="24"/>
        <v>469.7</v>
      </c>
      <c r="G146" s="31">
        <f t="shared" si="28"/>
        <v>211.365</v>
      </c>
      <c r="H146" s="31">
        <f t="shared" si="25"/>
        <v>140.91</v>
      </c>
      <c r="I146" s="31">
        <f t="shared" si="26"/>
        <v>11.7425</v>
      </c>
      <c r="J146" s="31">
        <f t="shared" si="27"/>
        <v>11.7425</v>
      </c>
      <c r="K146" s="31">
        <f t="shared" si="29"/>
        <v>93.94</v>
      </c>
      <c r="L146" s="31"/>
    </row>
    <row r="147" s="7" customFormat="1" ht="24" customHeight="1" spans="1:12">
      <c r="A147" s="26">
        <v>142</v>
      </c>
      <c r="B147" s="35" t="s">
        <v>163</v>
      </c>
      <c r="C147" s="28" t="s">
        <v>21</v>
      </c>
      <c r="D147" s="28" t="s">
        <v>22</v>
      </c>
      <c r="E147" s="36">
        <v>3.9</v>
      </c>
      <c r="F147" s="30">
        <f t="shared" si="24"/>
        <v>183.183</v>
      </c>
      <c r="G147" s="31">
        <f t="shared" si="28"/>
        <v>82.43235</v>
      </c>
      <c r="H147" s="31">
        <f t="shared" si="25"/>
        <v>54.9549</v>
      </c>
      <c r="I147" s="31">
        <f t="shared" si="26"/>
        <v>4.579575</v>
      </c>
      <c r="J147" s="31">
        <f t="shared" si="27"/>
        <v>4.579575</v>
      </c>
      <c r="K147" s="31">
        <f t="shared" si="29"/>
        <v>36.6366</v>
      </c>
      <c r="L147" s="31"/>
    </row>
    <row r="148" s="7" customFormat="1" ht="24" customHeight="1" spans="1:12">
      <c r="A148" s="26">
        <v>143</v>
      </c>
      <c r="B148" s="35" t="s">
        <v>164</v>
      </c>
      <c r="C148" s="28" t="s">
        <v>21</v>
      </c>
      <c r="D148" s="28" t="s">
        <v>22</v>
      </c>
      <c r="E148" s="36">
        <v>7.69</v>
      </c>
      <c r="F148" s="30">
        <f t="shared" si="24"/>
        <v>361.1993</v>
      </c>
      <c r="G148" s="31">
        <f t="shared" si="28"/>
        <v>162.539685</v>
      </c>
      <c r="H148" s="31">
        <f t="shared" si="25"/>
        <v>108.35979</v>
      </c>
      <c r="I148" s="31">
        <f t="shared" si="26"/>
        <v>9.0299825</v>
      </c>
      <c r="J148" s="31">
        <f t="shared" si="27"/>
        <v>9.0299825</v>
      </c>
      <c r="K148" s="31">
        <f t="shared" si="29"/>
        <v>72.23986</v>
      </c>
      <c r="L148" s="31"/>
    </row>
    <row r="149" s="7" customFormat="1" ht="24" customHeight="1" spans="1:12">
      <c r="A149" s="26">
        <v>144</v>
      </c>
      <c r="B149" s="35" t="s">
        <v>165</v>
      </c>
      <c r="C149" s="28" t="s">
        <v>21</v>
      </c>
      <c r="D149" s="28" t="s">
        <v>22</v>
      </c>
      <c r="E149" s="36">
        <v>4</v>
      </c>
      <c r="F149" s="30">
        <f t="shared" si="24"/>
        <v>187.88</v>
      </c>
      <c r="G149" s="31">
        <f t="shared" si="28"/>
        <v>84.546</v>
      </c>
      <c r="H149" s="31">
        <f t="shared" si="25"/>
        <v>56.364</v>
      </c>
      <c r="I149" s="31">
        <f t="shared" si="26"/>
        <v>4.697</v>
      </c>
      <c r="J149" s="31">
        <f t="shared" si="27"/>
        <v>4.697</v>
      </c>
      <c r="K149" s="31">
        <f t="shared" si="29"/>
        <v>37.576</v>
      </c>
      <c r="L149" s="31"/>
    </row>
    <row r="150" s="7" customFormat="1" ht="24" customHeight="1" spans="1:12">
      <c r="A150" s="26">
        <v>145</v>
      </c>
      <c r="B150" s="35" t="s">
        <v>166</v>
      </c>
      <c r="C150" s="28" t="s">
        <v>21</v>
      </c>
      <c r="D150" s="28" t="s">
        <v>22</v>
      </c>
      <c r="E150" s="36">
        <v>3</v>
      </c>
      <c r="F150" s="30">
        <f t="shared" si="24"/>
        <v>140.91</v>
      </c>
      <c r="G150" s="31">
        <f t="shared" si="28"/>
        <v>63.4095</v>
      </c>
      <c r="H150" s="31">
        <f t="shared" si="25"/>
        <v>42.273</v>
      </c>
      <c r="I150" s="31">
        <f t="shared" si="26"/>
        <v>3.52275</v>
      </c>
      <c r="J150" s="31">
        <f t="shared" si="27"/>
        <v>3.52275</v>
      </c>
      <c r="K150" s="31">
        <f t="shared" si="29"/>
        <v>28.182</v>
      </c>
      <c r="L150" s="31"/>
    </row>
    <row r="151" s="7" customFormat="1" ht="24" customHeight="1" spans="1:12">
      <c r="A151" s="26">
        <v>146</v>
      </c>
      <c r="B151" s="35" t="s">
        <v>167</v>
      </c>
      <c r="C151" s="28" t="s">
        <v>21</v>
      </c>
      <c r="D151" s="28" t="s">
        <v>22</v>
      </c>
      <c r="E151" s="36">
        <v>6</v>
      </c>
      <c r="F151" s="30">
        <f t="shared" si="24"/>
        <v>281.82</v>
      </c>
      <c r="G151" s="31">
        <f t="shared" si="28"/>
        <v>126.819</v>
      </c>
      <c r="H151" s="31">
        <f t="shared" si="25"/>
        <v>84.546</v>
      </c>
      <c r="I151" s="31">
        <f t="shared" si="26"/>
        <v>7.0455</v>
      </c>
      <c r="J151" s="31">
        <f t="shared" si="27"/>
        <v>7.0455</v>
      </c>
      <c r="K151" s="31">
        <f t="shared" si="29"/>
        <v>56.364</v>
      </c>
      <c r="L151" s="31"/>
    </row>
    <row r="152" s="7" customFormat="1" ht="24" customHeight="1" spans="1:12">
      <c r="A152" s="26" t="s">
        <v>168</v>
      </c>
      <c r="B152" s="40"/>
      <c r="C152" s="28"/>
      <c r="D152" s="28"/>
      <c r="E152" s="41">
        <f>SUM(E6:E151)</f>
        <v>662.29</v>
      </c>
      <c r="F152" s="42">
        <f t="shared" ref="F152:K152" si="30">SUM(F6:F151)</f>
        <v>31107.7613</v>
      </c>
      <c r="G152" s="41">
        <f t="shared" si="30"/>
        <v>13998.492585</v>
      </c>
      <c r="H152" s="31">
        <f t="shared" si="25"/>
        <v>9332.32839</v>
      </c>
      <c r="I152" s="31">
        <f t="shared" si="26"/>
        <v>777.6940325</v>
      </c>
      <c r="J152" s="31">
        <f t="shared" si="27"/>
        <v>777.6940325</v>
      </c>
      <c r="K152" s="41">
        <f t="shared" si="30"/>
        <v>6221.55226</v>
      </c>
      <c r="L152" s="31"/>
    </row>
    <row r="153" s="8" customFormat="1" ht="28.5" customHeight="1" spans="1:14">
      <c r="A153" s="43"/>
      <c r="B153" s="44"/>
      <c r="C153" s="45"/>
      <c r="D153" s="45"/>
      <c r="E153" s="37"/>
      <c r="F153" s="46"/>
      <c r="G153" s="46"/>
      <c r="H153" s="47"/>
      <c r="I153" s="47"/>
      <c r="J153" s="47"/>
      <c r="K153" s="47"/>
      <c r="L153" s="47"/>
      <c r="M153" s="58"/>
      <c r="N153" s="58"/>
    </row>
    <row r="154" s="8" customFormat="1" ht="26.25" customHeight="1" spans="1:14">
      <c r="A154" s="48" t="s">
        <v>169</v>
      </c>
      <c r="B154" s="49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58"/>
      <c r="N154" s="58"/>
    </row>
    <row r="155" s="8" customFormat="1" ht="23.25" customHeight="1" spans="1:14">
      <c r="A155" s="48" t="s">
        <v>170</v>
      </c>
      <c r="B155" s="49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59"/>
      <c r="N155" s="58"/>
    </row>
    <row r="156" s="8" customFormat="1" ht="23.25" customHeight="1" spans="1:14">
      <c r="A156" s="48"/>
      <c r="B156" s="49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59"/>
      <c r="N156" s="58"/>
    </row>
    <row r="157" s="8" customFormat="1" ht="24" customHeight="1" spans="1:12">
      <c r="A157" s="48" t="s">
        <v>171</v>
      </c>
      <c r="B157" s="49"/>
      <c r="C157" s="48"/>
      <c r="D157" s="48"/>
      <c r="E157" s="48" t="s">
        <v>172</v>
      </c>
      <c r="F157" s="48"/>
      <c r="G157" s="48"/>
      <c r="H157" s="48"/>
      <c r="I157" s="48"/>
      <c r="J157" s="48"/>
      <c r="K157" s="48"/>
      <c r="L157" s="48"/>
    </row>
    <row r="158" s="8" customFormat="1" ht="24" customHeight="1" spans="1:12">
      <c r="A158" s="48"/>
      <c r="B158" s="49"/>
      <c r="C158" s="48"/>
      <c r="D158" s="48"/>
      <c r="E158" s="48"/>
      <c r="F158" s="48"/>
      <c r="G158" s="48"/>
      <c r="H158" s="48"/>
      <c r="I158" s="48"/>
      <c r="J158" s="48"/>
      <c r="K158" s="48"/>
      <c r="L158" s="52"/>
    </row>
    <row r="159" s="8" customFormat="1" ht="23.25" customHeight="1" spans="1:12">
      <c r="A159" s="50"/>
      <c r="B159" s="51"/>
      <c r="C159" s="52"/>
      <c r="D159" s="52"/>
      <c r="E159" s="52"/>
      <c r="F159" s="53"/>
      <c r="G159" s="53"/>
      <c r="H159" s="53"/>
      <c r="I159" s="53"/>
      <c r="J159" s="53"/>
      <c r="K159" s="53"/>
      <c r="L159" s="52"/>
    </row>
    <row r="160" s="8" customFormat="1" ht="24" customHeight="1" spans="1:12">
      <c r="A160" s="54"/>
      <c r="B160" s="55"/>
      <c r="C160" s="53"/>
      <c r="D160" s="53"/>
      <c r="E160" s="53"/>
      <c r="F160" s="53"/>
      <c r="G160" s="53"/>
      <c r="H160" s="53"/>
      <c r="I160" s="53"/>
      <c r="J160" s="53"/>
      <c r="K160" s="53"/>
      <c r="L160" s="53"/>
    </row>
    <row r="161" s="8" customFormat="1" spans="1:5">
      <c r="A161" s="56"/>
      <c r="B161" s="57"/>
      <c r="E161" s="57"/>
    </row>
    <row r="162" s="8" customFormat="1" spans="1:5">
      <c r="A162" s="56"/>
      <c r="B162" s="57"/>
      <c r="E162" s="57"/>
    </row>
    <row r="163" s="8" customFormat="1" spans="1:2">
      <c r="A163" s="56"/>
      <c r="B163" s="57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153:B153"/>
    <mergeCell ref="C153:D153"/>
    <mergeCell ref="F153:G153"/>
    <mergeCell ref="A154:L154"/>
    <mergeCell ref="A155:L155"/>
    <mergeCell ref="A157:D157"/>
    <mergeCell ref="E157:L157"/>
    <mergeCell ref="A160:L160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152 B159:C159 C6:C67 C68:C70 C71:C137 C138:C151 B161:C65353">
      <formula1>2</formula1>
      <formula2>10</formula2>
    </dataValidation>
    <dataValidation allowBlank="1" showErrorMessage="1" sqref="E4:F4 G5:K5 D152 L152 D159:E159 D6:D67 D68:D70 D71:D137 D138:D151 D161:D162 G6:G67 G68:G70 G71:G137 G138:G151 K6:K67 K68:K70 K71:K137 K138:K151 L5:L18 L19:L68 L69:L71 L72:L137 L138:L151 L158:L159 F161:L65353 H6:J152"/>
    <dataValidation type="whole" operator="between" allowBlank="1" showInputMessage="1" showErrorMessage="1" sqref="A152:B152 A6:A105 A106:A151">
      <formula1>1</formula1>
      <formula2>5000</formula2>
    </dataValidation>
    <dataValidation showInputMessage="1" showErrorMessage="1" sqref="E161:E162"/>
    <dataValidation type="whole" operator="between" allowBlank="1" showInputMessage="1" showErrorMessage="1" sqref="A159 A161:A65353">
      <formula1>1</formula1>
      <formula2>2000</formula2>
    </dataValidation>
    <dataValidation type="list" showInputMessage="1" showErrorMessage="1" prompt="1 男&#10;2 女" sqref="D163:E65353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173</v>
      </c>
      <c r="I1" s="3"/>
      <c r="J1" s="3"/>
      <c r="K1" s="3"/>
      <c r="L1" s="3"/>
      <c r="M1" s="3"/>
    </row>
    <row r="2" spans="1:13">
      <c r="A2" s="1" t="s">
        <v>174</v>
      </c>
      <c r="B2" s="1" t="s">
        <v>175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176</v>
      </c>
      <c r="B3" s="1" t="s">
        <v>177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