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<sst xmlns="http://schemas.openxmlformats.org/spreadsheetml/2006/main" count="39" uniqueCount="35">
  <si>
    <t>中国人民财产保险股份有限公司抚顺分公司
农业保险承保公示清单</t>
  </si>
  <si>
    <t>望花区塔峪镇塔峪朝鲜族村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</si>
  <si>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</si>
  <si>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</si>
  <si>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</si>
  <si>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</si>
  <si>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</si>
  <si>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</si>
  <si>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</si>
  <si>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</si>
  <si>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</si>
  <si>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</si>
  <si>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</si>
  <si>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</si>
  <si>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</si>
  <si>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</si>
  <si>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</si>
  <si>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</si>
  <si>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</si>
  <si>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</si>
  <si>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张雷</t>
  </si>
  <si>
    <t>玉米</t>
  </si>
  <si>
    <t>塔峪朝鲜族村</t>
  </si>
  <si>
    <t>金亨叁</t>
  </si>
  <si>
    <t>文光旭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</si>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</sst>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  <numFmt numFmtId="178" formatCode="0.00_ "/>
  </numFmts>
  <fonts count="36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0" borderId="1"/>
    <xf numFmtId="0" fontId="22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1"/>
    <xf numFmtId="0" fontId="22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7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8" fontId="11" fillId="0" borderId="1" xfId="52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177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3" fillId="0" borderId="0" xfId="0" applyNumberFormat="1" applyFont="1" applyBorder="1">
      <alignment vertical="center"/>
    </xf>
    <xf numFmtId="49" fontId="13" fillId="0" borderId="0" xfId="0" applyNumberFormat="1" applyFont="1" applyFill="1" applyBorder="1">
      <alignment vertical="center"/>
    </xf>
    <xf numFmtId="49" fontId="13" fillId="0" borderId="0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0"/>
  <sheetViews>
    <sheetView showZeros="0" tabSelected="1" zoomScale="115" zoomScaleNormal="115" workbookViewId="0">
      <selection activeCell="A10" sqref="$A10:$XFD10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38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51" t="s">
        <v>6</v>
      </c>
      <c r="L3" s="51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52" t="s">
        <v>18</v>
      </c>
      <c r="L5" s="52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9">
        <v>27</v>
      </c>
      <c r="F6" s="30">
        <v>1268.19</v>
      </c>
      <c r="G6" s="31">
        <v>570.6855</v>
      </c>
      <c r="H6" s="31">
        <f>F6*0.3</f>
        <v>380.457</v>
      </c>
      <c r="I6" s="31">
        <f>F6*0.025</f>
        <v>31.70475</v>
      </c>
      <c r="J6" s="31">
        <f>F6*0.025</f>
        <v>31.70475</v>
      </c>
      <c r="K6" s="31">
        <v>253.638</v>
      </c>
      <c r="L6" s="53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8" t="s">
        <v>22</v>
      </c>
      <c r="E7" s="29">
        <v>34</v>
      </c>
      <c r="F7" s="30">
        <v>1596.98</v>
      </c>
      <c r="G7" s="31">
        <v>718.641</v>
      </c>
      <c r="H7" s="31">
        <f>F7*0.3</f>
        <v>479.094</v>
      </c>
      <c r="I7" s="31">
        <f>F7*0.025</f>
        <v>39.9245</v>
      </c>
      <c r="J7" s="31">
        <f>F7*0.025</f>
        <v>39.9245</v>
      </c>
      <c r="K7" s="31">
        <v>319.396</v>
      </c>
      <c r="L7" s="53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8" t="s">
        <v>22</v>
      </c>
      <c r="E8" s="29">
        <v>32</v>
      </c>
      <c r="F8" s="30">
        <v>1503.04</v>
      </c>
      <c r="G8" s="31">
        <v>676.368</v>
      </c>
      <c r="H8" s="31">
        <f>F8*0.3</f>
        <v>450.912</v>
      </c>
      <c r="I8" s="31">
        <f>F8*0.025</f>
        <v>37.576</v>
      </c>
      <c r="J8" s="31">
        <f>F8*0.025</f>
        <v>37.576</v>
      </c>
      <c r="K8" s="31">
        <v>300.608</v>
      </c>
      <c r="L8" s="53"/>
    </row>
    <row r="9" s="7" customFormat="1" ht="24" customHeight="1" spans="1:12">
      <c r="A9" s="32" t="s">
        <v>25</v>
      </c>
      <c r="B9" s="33"/>
      <c r="C9" s="28"/>
      <c r="D9" s="28"/>
      <c r="E9" s="29">
        <f>SUM(E6:E8)</f>
        <v>93</v>
      </c>
      <c r="F9" s="34">
        <f>SUM(F6:F8)</f>
        <v>4368.21</v>
      </c>
      <c r="G9" s="31">
        <f>F9*0.45</f>
        <v>1965.6945</v>
      </c>
      <c r="H9" s="31">
        <f>F9*0.3</f>
        <v>1310.463</v>
      </c>
      <c r="I9" s="31">
        <f>F9*0.025</f>
        <v>109.20525</v>
      </c>
      <c r="J9" s="31">
        <f>F9*0.025</f>
        <v>109.20525</v>
      </c>
      <c r="K9" s="31">
        <f>F9*0.2</f>
        <v>873.642</v>
      </c>
      <c r="L9" s="53"/>
    </row>
    <row r="10" s="8" customFormat="1" ht="28.5" customHeight="1" spans="1:14">
      <c r="A10" s="35"/>
      <c r="B10" s="36"/>
      <c r="C10" s="37"/>
      <c r="D10" s="37"/>
      <c r="E10" s="38"/>
      <c r="F10" s="39"/>
      <c r="G10" s="39"/>
      <c r="H10" s="40"/>
      <c r="I10" s="40"/>
      <c r="J10" s="40"/>
      <c r="K10" s="40"/>
      <c r="L10" s="40"/>
      <c r="M10" s="54"/>
      <c r="N10" s="54"/>
    </row>
    <row r="11" s="8" customFormat="1" ht="26.25" customHeight="1" spans="1:14">
      <c r="A11" s="41" t="s">
        <v>26</v>
      </c>
      <c r="B11" s="42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4"/>
      <c r="N11" s="54"/>
    </row>
    <row r="12" s="8" customFormat="1" ht="23.25" customHeight="1" spans="1:14">
      <c r="A12" s="41" t="s">
        <v>27</v>
      </c>
      <c r="B12" s="42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55"/>
      <c r="N12" s="54"/>
    </row>
    <row r="13" s="8" customFormat="1" ht="23.25" customHeight="1" spans="1:14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55"/>
      <c r="N13" s="54"/>
    </row>
    <row r="14" s="8" customFormat="1" ht="24" customHeight="1" spans="1:12">
      <c r="A14" s="41" t="s">
        <v>28</v>
      </c>
      <c r="B14" s="42"/>
      <c r="C14" s="41"/>
      <c r="D14" s="41"/>
      <c r="E14" s="41" t="s">
        <v>29</v>
      </c>
      <c r="F14" s="41"/>
      <c r="G14" s="41"/>
      <c r="H14" s="41"/>
      <c r="I14" s="41"/>
      <c r="J14" s="41"/>
      <c r="K14" s="41"/>
      <c r="L14" s="41"/>
    </row>
    <row r="15" s="8" customFormat="1" ht="24" customHeight="1" spans="1:12">
      <c r="A15" s="41"/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5"/>
    </row>
    <row r="16" s="8" customFormat="1" ht="23.25" customHeight="1" spans="1:12">
      <c r="A16" s="43"/>
      <c r="B16" s="44"/>
      <c r="C16" s="45"/>
      <c r="D16" s="45"/>
      <c r="E16" s="45"/>
      <c r="F16" s="46"/>
      <c r="G16" s="46"/>
      <c r="H16" s="46"/>
      <c r="I16" s="46"/>
      <c r="J16" s="46"/>
      <c r="K16" s="46"/>
      <c r="L16" s="45"/>
    </row>
    <row r="17" s="8" customFormat="1" ht="24" customHeight="1" spans="1:12">
      <c r="A17" s="47"/>
      <c r="B17" s="48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="8" customFormat="1" spans="1:5">
      <c r="A18" s="49"/>
      <c r="B18" s="50"/>
      <c r="E18" s="50"/>
    </row>
    <row r="19" s="8" customFormat="1" spans="1:5">
      <c r="A19" s="49"/>
      <c r="B19" s="50"/>
      <c r="E19" s="50"/>
    </row>
    <row r="20" s="8" customFormat="1" spans="1:2">
      <c r="A20" s="49"/>
      <c r="B20" s="50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10:B10"/>
    <mergeCell ref="C10:D10"/>
    <mergeCell ref="F10:G10"/>
    <mergeCell ref="A11:L11"/>
    <mergeCell ref="A12:L12"/>
    <mergeCell ref="A14:D14"/>
    <mergeCell ref="E14:L14"/>
    <mergeCell ref="A17:L17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9 B16:C16 C6:C8 B18:C65210">
      <formula1>2</formula1>
      <formula2>10</formula2>
    </dataValidation>
    <dataValidation allowBlank="1" showErrorMessage="1" sqref="E4:F4 G5:K5 D9 G9 K9 L9 D16:E16 D6:D8 D18:D19 G6:G8 K6:K8 L5:L8 L15:L16 F18:L65210 H6:J9"/>
    <dataValidation type="whole" operator="between" allowBlank="1" showInputMessage="1" showErrorMessage="1" sqref="A9:B9">
      <formula1>1</formula1>
      <formula2>5000</formula2>
    </dataValidation>
    <dataValidation showInputMessage="1" showErrorMessage="1" sqref="E18:E19"/>
    <dataValidation type="whole" operator="between" allowBlank="1" showInputMessage="1" showErrorMessage="1" sqref="A16 A18:A65210">
      <formula1>1</formula1>
      <formula2>2000</formula2>
    </dataValidation>
    <dataValidation type="list" showInputMessage="1" showErrorMessage="1" prompt="1 男&#10;2 女" sqref="D20:E65210">
      <formula1>"1,2"</formula1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30</v>
      </c>
      <c r="I1" s="3"/>
      <c r="J1" s="3"/>
      <c r="K1" s="3"/>
      <c r="L1" s="3"/>
      <c r="M1" s="3"/>
    </row>
    <row r="2" spans="1:13">
      <c r="A2" s="1" t="s">
        <v>31</v>
      </c>
      <c r="B2" s="1" t="s">
        <v>32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33</v>
      </c>
      <c r="B3" s="1" t="s">
        <v>34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