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<sst xmlns="http://schemas.openxmlformats.org/spreadsheetml/2006/main" count="60" uniqueCount="42">
  <si>
    <t>中国人民财产保险股份有限公司抚顺分公司
农业保险承保公示清单</t>
  </si>
  <si>
    <t>望花区塔峪镇五老村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</si>
  <si>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</si>
  <si>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</si>
  <si>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</si>
  <si>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</si>
  <si>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</si>
  <si>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</si>
  <si>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</si>
  <si>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</si>
  <si>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</si>
  <si>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</si>
  <si>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</si>
  <si>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</si>
  <si>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</si>
  <si>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</si>
  <si>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</si>
  <si>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</si>
  <si>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</si>
  <si>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</si>
  <si>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周玉华</t>
  </si>
  <si>
    <t>玉米</t>
  </si>
  <si>
    <t>五老村</t>
  </si>
  <si>
    <t>王亚艳</t>
  </si>
  <si>
    <t>孙文明</t>
  </si>
  <si>
    <t>孙文岐</t>
  </si>
  <si>
    <t>田素梅</t>
  </si>
  <si>
    <t>杜景凤</t>
  </si>
  <si>
    <t>田继玉</t>
  </si>
  <si>
    <t>唐艳梅</t>
  </si>
  <si>
    <t>匡天宇</t>
  </si>
  <si>
    <t>匡振忠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</si>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</sst>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177" formatCode="0_);[Red]\(0\)"/>
    <numFmt numFmtId="43" formatCode="_ * #,##0.00_ ;_ * \-#,##0.00_ ;_ * &quot;-&quot;??_ ;_ @_ "/>
    <numFmt numFmtId="178" formatCode="yyyy&quot;年&quot;m&quot;月&quot;d&quot;日&quot;;@"/>
  </numFmts>
  <fonts count="35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7" fillId="10" borderId="6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0" borderId="1"/>
    <xf numFmtId="0" fontId="15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1"/>
    <xf numFmtId="0" fontId="15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8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52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6" fontId="11" fillId="0" borderId="1" xfId="52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0" fontId="5" fillId="0" borderId="0" xfId="0" applyFont="1" applyAlignment="1">
      <alignment horizontal="center" vertical="center" wrapText="1"/>
    </xf>
    <xf numFmtId="178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7" fontId="12" fillId="0" borderId="0" xfId="0" applyNumberFormat="1" applyFont="1" applyBorder="1">
      <alignment vertical="center"/>
    </xf>
    <xf numFmtId="49" fontId="12" fillId="0" borderId="0" xfId="0" applyNumberFormat="1" applyFont="1" applyFill="1" applyBorder="1">
      <alignment vertical="center"/>
    </xf>
    <xf numFmtId="49" fontId="12" fillId="0" borderId="0" xfId="0" applyNumberFormat="1" applyFont="1" applyBorder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7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7"/>
  <sheetViews>
    <sheetView showZeros="0" tabSelected="1" zoomScale="115" zoomScaleNormal="115" topLeftCell="A2" workbookViewId="0">
      <selection activeCell="A17" sqref="$A17:$XFD17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6384" width="12.25" style="7"/>
  </cols>
  <sheetData>
    <row r="1" s="5" customFormat="1" ht="65" customHeight="1" spans="1:12">
      <c r="A1" s="11"/>
      <c r="B1" s="12"/>
      <c r="C1" s="11"/>
      <c r="D1" s="11"/>
      <c r="E1" s="13" t="s">
        <v>0</v>
      </c>
      <c r="F1" s="13"/>
      <c r="G1" s="13"/>
      <c r="H1" s="13"/>
      <c r="I1" s="13"/>
      <c r="J1" s="13"/>
      <c r="K1" s="13"/>
      <c r="L1" s="13"/>
    </row>
    <row r="2" s="5" customFormat="1" ht="24" customHeight="1" spans="1:12">
      <c r="A2" s="14" t="s">
        <v>1</v>
      </c>
      <c r="B2" s="15"/>
      <c r="C2" s="14"/>
      <c r="D2" s="14"/>
      <c r="E2" s="14"/>
      <c r="F2" s="16"/>
      <c r="G2" s="16"/>
      <c r="H2" s="17"/>
      <c r="I2" s="17"/>
      <c r="J2" s="37"/>
      <c r="K2" s="17"/>
      <c r="L2" s="17"/>
    </row>
    <row r="3" s="5" customFormat="1" ht="24" customHeight="1" spans="1:12">
      <c r="A3" s="18" t="s">
        <v>2</v>
      </c>
      <c r="B3" s="19"/>
      <c r="C3" s="20" t="s">
        <v>3</v>
      </c>
      <c r="D3" s="21"/>
      <c r="E3" s="21" t="s">
        <v>4</v>
      </c>
      <c r="F3" s="20" t="s">
        <v>5</v>
      </c>
      <c r="G3" s="14"/>
      <c r="H3" s="22"/>
      <c r="I3" s="22"/>
      <c r="J3" s="22"/>
      <c r="K3" s="50" t="s">
        <v>6</v>
      </c>
      <c r="L3" s="50"/>
    </row>
    <row r="4" s="5" customFormat="1" ht="29.1" customHeight="1" spans="1:12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4" t="s">
        <v>13</v>
      </c>
      <c r="H4" s="24"/>
      <c r="I4" s="24"/>
      <c r="J4" s="24"/>
      <c r="K4" s="24"/>
      <c r="L4" s="24"/>
    </row>
    <row r="5" s="6" customFormat="1" ht="40" customHeight="1" spans="1:12">
      <c r="A5" s="23"/>
      <c r="B5" s="23"/>
      <c r="C5" s="23"/>
      <c r="D5" s="23"/>
      <c r="E5" s="23"/>
      <c r="F5" s="23"/>
      <c r="G5" s="25" t="s">
        <v>14</v>
      </c>
      <c r="H5" s="25" t="s">
        <v>15</v>
      </c>
      <c r="I5" s="25" t="s">
        <v>16</v>
      </c>
      <c r="J5" s="25" t="s">
        <v>17</v>
      </c>
      <c r="K5" s="51" t="s">
        <v>18</v>
      </c>
      <c r="L5" s="51" t="s">
        <v>19</v>
      </c>
    </row>
    <row r="6" s="7" customFormat="1" ht="24" customHeight="1" spans="1:12">
      <c r="A6" s="26">
        <v>1</v>
      </c>
      <c r="B6" s="27" t="s">
        <v>20</v>
      </c>
      <c r="C6" s="28" t="s">
        <v>21</v>
      </c>
      <c r="D6" s="28" t="s">
        <v>22</v>
      </c>
      <c r="E6" s="27">
        <v>3.5</v>
      </c>
      <c r="F6" s="29">
        <v>164.395</v>
      </c>
      <c r="G6" s="30">
        <f t="shared" ref="G6:G15" si="0">F6*0.45</f>
        <v>73.97775</v>
      </c>
      <c r="H6" s="30">
        <f>F6*0.3</f>
        <v>49.3185</v>
      </c>
      <c r="I6" s="30">
        <f>F6*0.025</f>
        <v>4.109875</v>
      </c>
      <c r="J6" s="30">
        <f>F6*0.025</f>
        <v>4.109875</v>
      </c>
      <c r="K6" s="30">
        <f>F6*0.2</f>
        <v>32.879</v>
      </c>
      <c r="L6" s="52"/>
    </row>
    <row r="7" s="7" customFormat="1" ht="24" customHeight="1" spans="1:12">
      <c r="A7" s="26">
        <v>2</v>
      </c>
      <c r="B7" s="27" t="s">
        <v>23</v>
      </c>
      <c r="C7" s="28" t="s">
        <v>21</v>
      </c>
      <c r="D7" s="28" t="s">
        <v>22</v>
      </c>
      <c r="E7" s="27">
        <v>40</v>
      </c>
      <c r="F7" s="29">
        <v>1878.8</v>
      </c>
      <c r="G7" s="30">
        <f t="shared" si="0"/>
        <v>845.46</v>
      </c>
      <c r="H7" s="30">
        <f t="shared" ref="H7:H16" si="1">F7*0.3</f>
        <v>563.64</v>
      </c>
      <c r="I7" s="30">
        <f t="shared" ref="I7:I16" si="2">F7*0.025</f>
        <v>46.97</v>
      </c>
      <c r="J7" s="30">
        <f t="shared" ref="J7:J16" si="3">F7*0.025</f>
        <v>46.97</v>
      </c>
      <c r="K7" s="30">
        <f t="shared" ref="K7:K38" si="4">F7*0.2</f>
        <v>375.76</v>
      </c>
      <c r="L7" s="52"/>
    </row>
    <row r="8" s="7" customFormat="1" ht="24" customHeight="1" spans="1:12">
      <c r="A8" s="26">
        <v>3</v>
      </c>
      <c r="B8" s="27" t="s">
        <v>24</v>
      </c>
      <c r="C8" s="28" t="s">
        <v>21</v>
      </c>
      <c r="D8" s="28" t="s">
        <v>22</v>
      </c>
      <c r="E8" s="27">
        <v>13.9</v>
      </c>
      <c r="F8" s="29">
        <v>652.883</v>
      </c>
      <c r="G8" s="30">
        <f t="shared" si="0"/>
        <v>293.79735</v>
      </c>
      <c r="H8" s="30">
        <f t="shared" si="1"/>
        <v>195.8649</v>
      </c>
      <c r="I8" s="30">
        <f t="shared" si="2"/>
        <v>16.322075</v>
      </c>
      <c r="J8" s="30">
        <f t="shared" si="3"/>
        <v>16.322075</v>
      </c>
      <c r="K8" s="30">
        <f t="shared" si="4"/>
        <v>130.5766</v>
      </c>
      <c r="L8" s="52"/>
    </row>
    <row r="9" s="7" customFormat="1" ht="24" customHeight="1" spans="1:12">
      <c r="A9" s="26">
        <v>4</v>
      </c>
      <c r="B9" s="27" t="s">
        <v>25</v>
      </c>
      <c r="C9" s="28" t="s">
        <v>21</v>
      </c>
      <c r="D9" s="28" t="s">
        <v>22</v>
      </c>
      <c r="E9" s="27">
        <v>2.8</v>
      </c>
      <c r="F9" s="29">
        <v>131.516</v>
      </c>
      <c r="G9" s="30">
        <f t="shared" si="0"/>
        <v>59.1822</v>
      </c>
      <c r="H9" s="30">
        <f t="shared" si="1"/>
        <v>39.4548</v>
      </c>
      <c r="I9" s="30">
        <f t="shared" si="2"/>
        <v>3.2879</v>
      </c>
      <c r="J9" s="30">
        <f t="shared" si="3"/>
        <v>3.2879</v>
      </c>
      <c r="K9" s="30">
        <f t="shared" si="4"/>
        <v>26.3032</v>
      </c>
      <c r="L9" s="52"/>
    </row>
    <row r="10" s="7" customFormat="1" ht="24" customHeight="1" spans="1:12">
      <c r="A10" s="26">
        <v>5</v>
      </c>
      <c r="B10" s="27" t="s">
        <v>26</v>
      </c>
      <c r="C10" s="28" t="s">
        <v>21</v>
      </c>
      <c r="D10" s="28" t="s">
        <v>22</v>
      </c>
      <c r="E10" s="27">
        <v>1.4</v>
      </c>
      <c r="F10" s="29">
        <v>65.758</v>
      </c>
      <c r="G10" s="30">
        <f t="shared" si="0"/>
        <v>29.5911</v>
      </c>
      <c r="H10" s="30">
        <f t="shared" si="1"/>
        <v>19.7274</v>
      </c>
      <c r="I10" s="30">
        <f t="shared" si="2"/>
        <v>1.64395</v>
      </c>
      <c r="J10" s="30">
        <f t="shared" si="3"/>
        <v>1.64395</v>
      </c>
      <c r="K10" s="30">
        <f t="shared" si="4"/>
        <v>13.1516</v>
      </c>
      <c r="L10" s="52"/>
    </row>
    <row r="11" s="7" customFormat="1" ht="24" customHeight="1" spans="1:12">
      <c r="A11" s="26">
        <v>6</v>
      </c>
      <c r="B11" s="27" t="s">
        <v>27</v>
      </c>
      <c r="C11" s="28" t="s">
        <v>21</v>
      </c>
      <c r="D11" s="28" t="s">
        <v>22</v>
      </c>
      <c r="E11" s="27">
        <v>1.94</v>
      </c>
      <c r="F11" s="29">
        <v>91.1218</v>
      </c>
      <c r="G11" s="30">
        <f t="shared" si="0"/>
        <v>41.00481</v>
      </c>
      <c r="H11" s="30">
        <f t="shared" si="1"/>
        <v>27.33654</v>
      </c>
      <c r="I11" s="30">
        <f t="shared" si="2"/>
        <v>2.278045</v>
      </c>
      <c r="J11" s="30">
        <f t="shared" si="3"/>
        <v>2.278045</v>
      </c>
      <c r="K11" s="30">
        <f t="shared" si="4"/>
        <v>18.22436</v>
      </c>
      <c r="L11" s="52"/>
    </row>
    <row r="12" s="7" customFormat="1" ht="24" customHeight="1" spans="1:12">
      <c r="A12" s="26">
        <v>7</v>
      </c>
      <c r="B12" s="27" t="s">
        <v>28</v>
      </c>
      <c r="C12" s="28" t="s">
        <v>21</v>
      </c>
      <c r="D12" s="28" t="s">
        <v>22</v>
      </c>
      <c r="E12" s="27">
        <v>10</v>
      </c>
      <c r="F12" s="29">
        <v>469.7</v>
      </c>
      <c r="G12" s="30">
        <f t="shared" si="0"/>
        <v>211.365</v>
      </c>
      <c r="H12" s="30">
        <f t="shared" si="1"/>
        <v>140.91</v>
      </c>
      <c r="I12" s="30">
        <f t="shared" si="2"/>
        <v>11.7425</v>
      </c>
      <c r="J12" s="30">
        <f t="shared" si="3"/>
        <v>11.7425</v>
      </c>
      <c r="K12" s="30">
        <f t="shared" si="4"/>
        <v>93.94</v>
      </c>
      <c r="L12" s="52"/>
    </row>
    <row r="13" s="7" customFormat="1" ht="24" customHeight="1" spans="1:12">
      <c r="A13" s="26">
        <v>8</v>
      </c>
      <c r="B13" s="27" t="s">
        <v>29</v>
      </c>
      <c r="C13" s="28" t="s">
        <v>21</v>
      </c>
      <c r="D13" s="28" t="s">
        <v>22</v>
      </c>
      <c r="E13" s="27">
        <v>15</v>
      </c>
      <c r="F13" s="29">
        <v>704.55</v>
      </c>
      <c r="G13" s="30">
        <f t="shared" si="0"/>
        <v>317.0475</v>
      </c>
      <c r="H13" s="30">
        <f t="shared" si="1"/>
        <v>211.365</v>
      </c>
      <c r="I13" s="30">
        <f t="shared" si="2"/>
        <v>17.61375</v>
      </c>
      <c r="J13" s="30">
        <f t="shared" si="3"/>
        <v>17.61375</v>
      </c>
      <c r="K13" s="30">
        <f t="shared" si="4"/>
        <v>140.91</v>
      </c>
      <c r="L13" s="52"/>
    </row>
    <row r="14" s="7" customFormat="1" ht="24" customHeight="1" spans="1:12">
      <c r="A14" s="26">
        <v>9</v>
      </c>
      <c r="B14" s="27" t="s">
        <v>30</v>
      </c>
      <c r="C14" s="28" t="s">
        <v>21</v>
      </c>
      <c r="D14" s="28" t="s">
        <v>22</v>
      </c>
      <c r="E14" s="27">
        <v>50</v>
      </c>
      <c r="F14" s="29">
        <v>2348.5</v>
      </c>
      <c r="G14" s="30">
        <f t="shared" si="0"/>
        <v>1056.825</v>
      </c>
      <c r="H14" s="30">
        <f t="shared" si="1"/>
        <v>704.55</v>
      </c>
      <c r="I14" s="30">
        <f t="shared" si="2"/>
        <v>58.7125</v>
      </c>
      <c r="J14" s="30">
        <f t="shared" si="3"/>
        <v>58.7125</v>
      </c>
      <c r="K14" s="30">
        <f t="shared" si="4"/>
        <v>469.7</v>
      </c>
      <c r="L14" s="52"/>
    </row>
    <row r="15" s="7" customFormat="1" ht="24" customHeight="1" spans="1:12">
      <c r="A15" s="26">
        <v>10</v>
      </c>
      <c r="B15" s="27" t="s">
        <v>31</v>
      </c>
      <c r="C15" s="28" t="s">
        <v>21</v>
      </c>
      <c r="D15" s="28" t="s">
        <v>22</v>
      </c>
      <c r="E15" s="27">
        <v>50</v>
      </c>
      <c r="F15" s="29">
        <v>2348.5</v>
      </c>
      <c r="G15" s="30">
        <f t="shared" si="0"/>
        <v>1056.825</v>
      </c>
      <c r="H15" s="30">
        <f t="shared" si="1"/>
        <v>704.55</v>
      </c>
      <c r="I15" s="30">
        <f t="shared" si="2"/>
        <v>58.7125</v>
      </c>
      <c r="J15" s="30">
        <f t="shared" si="3"/>
        <v>58.7125</v>
      </c>
      <c r="K15" s="30">
        <f t="shared" si="4"/>
        <v>469.7</v>
      </c>
      <c r="L15" s="52"/>
    </row>
    <row r="16" s="7" customFormat="1" ht="24" customHeight="1" spans="1:12">
      <c r="A16" s="31" t="s">
        <v>32</v>
      </c>
      <c r="B16" s="32"/>
      <c r="C16" s="28"/>
      <c r="D16" s="28"/>
      <c r="E16" s="27">
        <f>SUM(E6:E15)</f>
        <v>188.54</v>
      </c>
      <c r="F16" s="33">
        <f>SUM(F6:F15)</f>
        <v>8855.7238</v>
      </c>
      <c r="G16" s="30">
        <v>3985.07</v>
      </c>
      <c r="H16" s="30">
        <f t="shared" si="1"/>
        <v>2656.71714</v>
      </c>
      <c r="I16" s="30">
        <f t="shared" si="2"/>
        <v>221.393095</v>
      </c>
      <c r="J16" s="30">
        <f t="shared" si="3"/>
        <v>221.393095</v>
      </c>
      <c r="K16" s="30">
        <f t="shared" si="4"/>
        <v>1771.14476</v>
      </c>
      <c r="L16" s="52"/>
    </row>
    <row r="17" s="8" customFormat="1" ht="28.5" customHeight="1" spans="1:14">
      <c r="A17" s="34"/>
      <c r="B17" s="35"/>
      <c r="C17" s="36"/>
      <c r="D17" s="36"/>
      <c r="E17" s="37"/>
      <c r="F17" s="38"/>
      <c r="G17" s="38"/>
      <c r="H17" s="39"/>
      <c r="I17" s="39"/>
      <c r="J17" s="39"/>
      <c r="K17" s="39"/>
      <c r="L17" s="39"/>
      <c r="M17" s="53"/>
      <c r="N17" s="53"/>
    </row>
    <row r="18" s="8" customFormat="1" ht="26.25" customHeight="1" spans="1:14">
      <c r="A18" s="40" t="s">
        <v>33</v>
      </c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53"/>
      <c r="N18" s="53"/>
    </row>
    <row r="19" s="8" customFormat="1" ht="23.25" customHeight="1" spans="1:14">
      <c r="A19" s="40" t="s">
        <v>34</v>
      </c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54"/>
      <c r="N19" s="53"/>
    </row>
    <row r="20" s="8" customFormat="1" ht="23.25" customHeight="1" spans="1:14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54"/>
      <c r="N20" s="53"/>
    </row>
    <row r="21" s="8" customFormat="1" ht="24" customHeight="1" spans="1:12">
      <c r="A21" s="40" t="s">
        <v>35</v>
      </c>
      <c r="B21" s="41"/>
      <c r="C21" s="40"/>
      <c r="D21" s="40"/>
      <c r="E21" s="40" t="s">
        <v>36</v>
      </c>
      <c r="F21" s="40"/>
      <c r="G21" s="40"/>
      <c r="H21" s="40"/>
      <c r="I21" s="40"/>
      <c r="J21" s="40"/>
      <c r="K21" s="40"/>
      <c r="L21" s="40"/>
    </row>
    <row r="22" s="8" customFormat="1" ht="24" customHeight="1" spans="1:12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44"/>
    </row>
    <row r="23" s="8" customFormat="1" ht="23.25" customHeight="1" spans="1:12">
      <c r="A23" s="42"/>
      <c r="B23" s="43"/>
      <c r="C23" s="44"/>
      <c r="D23" s="44"/>
      <c r="E23" s="44"/>
      <c r="F23" s="45"/>
      <c r="G23" s="45"/>
      <c r="H23" s="45"/>
      <c r="I23" s="45"/>
      <c r="J23" s="45"/>
      <c r="K23" s="45"/>
      <c r="L23" s="44"/>
    </row>
    <row r="24" s="8" customFormat="1" ht="24" customHeight="1" spans="1:12">
      <c r="A24" s="46"/>
      <c r="B24" s="47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="8" customFormat="1" spans="1:5">
      <c r="A25" s="48"/>
      <c r="B25" s="49"/>
      <c r="E25" s="49"/>
    </row>
    <row r="26" s="8" customFormat="1" spans="1:5">
      <c r="A26" s="48"/>
      <c r="B26" s="49"/>
      <c r="E26" s="49"/>
    </row>
    <row r="27" s="8" customFormat="1" spans="1:2">
      <c r="A27" s="48"/>
      <c r="B27" s="49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17:B17"/>
    <mergeCell ref="C17:D17"/>
    <mergeCell ref="F17:G17"/>
    <mergeCell ref="A18:L18"/>
    <mergeCell ref="A19:L19"/>
    <mergeCell ref="A21:D21"/>
    <mergeCell ref="E21:L21"/>
    <mergeCell ref="A24:L24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C16 B23:C23 C6:C15 B25:C65217">
      <formula1>2</formula1>
      <formula2>10</formula2>
    </dataValidation>
    <dataValidation allowBlank="1" showErrorMessage="1" sqref="E4:F4 G5:K5 D16 G16 K16 L16 D23:E23 D6:D15 D25:D26 G6:G15 K6:K15 L5:L15 L22:L23 F25:L65217 H6:J16"/>
    <dataValidation type="whole" operator="between" allowBlank="1" showInputMessage="1" showErrorMessage="1" sqref="A16:B16">
      <formula1>1</formula1>
      <formula2>5000</formula2>
    </dataValidation>
    <dataValidation showInputMessage="1" showErrorMessage="1" sqref="E25:E26"/>
    <dataValidation type="whole" operator="between" allowBlank="1" showInputMessage="1" showErrorMessage="1" sqref="A23 A25:A65217">
      <formula1>1</formula1>
      <formula2>2000</formula2>
    </dataValidation>
    <dataValidation type="list" showInputMessage="1" showErrorMessage="1" prompt="1 男&#10;2 女" sqref="D27:E65217">
      <formula1>"1,2"</formula1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37</v>
      </c>
      <c r="I1" s="3"/>
      <c r="J1" s="3"/>
      <c r="K1" s="3"/>
      <c r="L1" s="3"/>
      <c r="M1" s="3"/>
    </row>
    <row r="2" spans="1:13">
      <c r="A2" s="1" t="s">
        <v>38</v>
      </c>
      <c r="B2" s="1" t="s">
        <v>39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40</v>
      </c>
      <c r="B3" s="1" t="s">
        <v>41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2025-07-02T08:59:06Z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